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6" activeTab="19"/>
  </bookViews>
  <sheets>
    <sheet name="t_flower_category" sheetId="32" r:id="rId1"/>
    <sheet name="t_flower_param" sheetId="33" r:id="rId2"/>
    <sheet name="t_flower_param_item" sheetId="34" r:id="rId3"/>
    <sheet name="t_flower_tag" sheetId="36" r:id="rId4"/>
    <sheet name="t_flower" sheetId="37" r:id="rId5"/>
    <sheet name="t_flower_markup_pl" sheetId="40" r:id="rId6"/>
    <sheet name="t_flower_markup_ps" sheetId="41" r:id="rId7"/>
    <sheet name="t_flower_markup_sp_cg" sheetId="39" r:id="rId8"/>
    <sheet name="t_flower_markup_ps_sp_cg" sheetId="49" r:id="rId9"/>
    <sheet name="t_flower_markup_sp" sheetId="38" r:id="rId10"/>
    <sheet name="t_flower_markup_ps_sp" sheetId="50" r:id="rId11"/>
    <sheet name="t_user_payment" sheetId="44" r:id="rId12"/>
    <sheet name="t_flower_category_daily" sheetId="47" r:id="rId13"/>
    <sheet name="t_cart" sheetId="48" r:id="rId14"/>
    <sheet name="t_transport" sheetId="53" r:id="rId15"/>
    <sheet name="t_transport_fee" sheetId="54" r:id="rId16"/>
    <sheet name="t_transport_fee_area" sheetId="55" r:id="rId17"/>
    <sheet name="t_order" sheetId="42" r:id="rId18"/>
    <sheet name="t_order_item" sheetId="43" r:id="rId19"/>
    <sheet name="t_order_item_check" sheetId="69" r:id="rId20"/>
    <sheet name="t_order_item_settlement" sheetId="70" r:id="rId21"/>
    <sheet name="t_delivery_order" sheetId="51" r:id="rId22"/>
    <sheet name="t_delivery_order_item" sheetId="52" r:id="rId23"/>
    <sheet name="t_order_deduct" sheetId="56" r:id="rId24"/>
    <sheet name="t_order_sales" sheetId="60" r:id="rId25"/>
    <sheet name="t_order_sales_item" sheetId="61" r:id="rId26"/>
    <sheet name="t_fee_service" sheetId="57" r:id="rId27"/>
    <sheet name="t_flower_supplier_sale_num" sheetId="62" r:id="rId28"/>
    <sheet name="t_transfer" sheetId="58" r:id="rId29"/>
    <sheet name="t_transfer_detail" sheetId="59" r:id="rId30"/>
    <sheet name="t_order_settlement" sheetId="63" r:id="rId31"/>
    <sheet name="t_order_settlement_detail" sheetId="64" r:id="rId32"/>
    <sheet name="t_flower_zone_map" sheetId="65" r:id="rId33"/>
    <sheet name="t_config_content" sheetId="66" r:id="rId34"/>
    <sheet name="t_order_refund" sheetId="67" r:id="rId35"/>
    <sheet name="t_bill" sheetId="68" r:id="rId36"/>
    <sheet name="t_order_item_sales" sheetId="71" r:id="rId3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<sst xmlns="http://schemas.openxmlformats.org/spreadsheetml/2006/main" count="3565" uniqueCount="539">
  <si>
    <t>t_flower_category</t>
  </si>
  <si>
    <t>商品分类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</si>
  <si>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</si>
  <si>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</si>
  <si>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</si>
  <si>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</si>
  <si>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</si>
  <si>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</si>
  <si>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</si>
  <si>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</si>
  <si>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</si>
  <si>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</si>
  <si>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</si>
  <si>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</si>
  <si>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</si>
  <si>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名称</t>
  </si>
  <si>
    <t>varchar(50)</t>
  </si>
  <si>
    <t>NO</t>
  </si>
  <si>
    <t>NULL</t>
  </si>
  <si>
    <t>parent_id</t>
  </si>
  <si>
    <t>父分类id</t>
  </si>
  <si>
    <t>parent_name</t>
  </si>
  <si>
    <t>父分类名称</t>
  </si>
  <si>
    <t>color</t>
  </si>
  <si>
    <t>颜色</t>
  </si>
  <si>
    <t>unit</t>
  </si>
  <si>
    <t>单位</t>
  </si>
  <si>
    <t>image_url</t>
  </si>
  <si>
    <t>图片</t>
  </si>
  <si>
    <t>varchar(500)</t>
  </si>
  <si>
    <t>sort_by</t>
  </si>
  <si>
    <t>排序</t>
  </si>
  <si>
    <t>int(11)</t>
  </si>
  <si>
    <t>param_id</t>
  </si>
  <si>
    <t>参数集id</t>
  </si>
  <si>
    <t>deleted</t>
  </si>
  <si>
    <t>逻辑删</t>
  </si>
  <si>
    <t>tinyint(1)</t>
  </si>
  <si>
    <t>create_by</t>
  </si>
  <si>
    <t>创建者</t>
  </si>
  <si>
    <t>create_time</t>
  </si>
  <si>
    <t>创建时间</t>
  </si>
  <si>
    <t>datetime</t>
  </si>
  <si>
    <t>update_by</t>
  </si>
  <si>
    <t>修改者</t>
  </si>
  <si>
    <t>update_time</t>
  </si>
  <si>
    <t>修改时间</t>
  </si>
  <si>
    <t>)ENGINE=InnoDB DEFAULT CHARSET=utf8;</t>
  </si>
  <si>
    <t>weight</t>
  </si>
  <si>
    <t>重量</t>
  </si>
  <si>
    <t>double(9,2)</t>
  </si>
  <si>
    <t>weight_a</t>
  </si>
  <si>
    <t>A级重量</t>
  </si>
  <si>
    <t>weight_b</t>
  </si>
  <si>
    <t>B级重量</t>
  </si>
  <si>
    <t>weight_c</t>
  </si>
  <si>
    <t>C级重量</t>
  </si>
  <si>
    <t>weight_d</t>
  </si>
  <si>
    <t>D级重量</t>
  </si>
  <si>
    <t>weight_e</t>
  </si>
  <si>
    <t>E级重量</t>
  </si>
  <si>
    <t>weight_o</t>
  </si>
  <si>
    <t>O级重量</t>
  </si>
  <si>
    <t>shown</t>
  </si>
  <si>
    <t>是否展示</t>
  </si>
  <si>
    <t>level_limit</t>
  </si>
  <si>
    <t>级别限制</t>
  </si>
  <si>
    <t>t_flower_param</t>
  </si>
  <si>
    <t>商品参数集</t>
  </si>
  <si>
    <t>t_flower_param_item</t>
  </si>
  <si>
    <t>商品参数</t>
  </si>
  <si>
    <t>content</t>
  </si>
  <si>
    <t>值</t>
  </si>
  <si>
    <t>text</t>
  </si>
  <si>
    <t>t_flower_tag</t>
  </si>
  <si>
    <t>商品标签</t>
  </si>
  <si>
    <t>remarks</t>
  </si>
  <si>
    <t>说明</t>
  </si>
  <si>
    <t>t_flower</t>
  </si>
  <si>
    <t>商品</t>
  </si>
  <si>
    <t>category</t>
  </si>
  <si>
    <t>分类id</t>
  </si>
  <si>
    <t>cover</t>
  </si>
  <si>
    <t>封面</t>
  </si>
  <si>
    <t>banners</t>
  </si>
  <si>
    <t>轮播图</t>
  </si>
  <si>
    <t>video</t>
  </si>
  <si>
    <t>视频</t>
  </si>
  <si>
    <t>level</t>
  </si>
  <si>
    <t>级别； FLOWER_LEVEL</t>
  </si>
  <si>
    <t>supplier_id</t>
  </si>
  <si>
    <t>所属供应商</t>
  </si>
  <si>
    <t>price</t>
  </si>
  <si>
    <t>供应商价格</t>
  </si>
  <si>
    <t>DECIMAL(11,2)</t>
  </si>
  <si>
    <t>stock</t>
  </si>
  <si>
    <t>库存</t>
  </si>
  <si>
    <t>status</t>
  </si>
  <si>
    <t>状态</t>
  </si>
  <si>
    <t>tags</t>
  </si>
  <si>
    <t>标签</t>
  </si>
  <si>
    <t>audit_remarks</t>
  </si>
  <si>
    <t>审核意见</t>
  </si>
  <si>
    <t>audit_time</t>
  </si>
  <si>
    <t>审核时间</t>
  </si>
  <si>
    <t>是否显示</t>
  </si>
  <si>
    <t>sales</t>
  </si>
  <si>
    <t>销量</t>
  </si>
  <si>
    <t>description</t>
  </si>
  <si>
    <t>描述</t>
  </si>
  <si>
    <t>recommend</t>
  </si>
  <si>
    <t>是否推荐</t>
  </si>
  <si>
    <t>real_sales</t>
  </si>
  <si>
    <t>真实销量</t>
  </si>
  <si>
    <t>t_flower_markup_pl</t>
  </si>
  <si>
    <t>平台商品区间加价</t>
  </si>
  <si>
    <t>lower_price</t>
  </si>
  <si>
    <t>下限</t>
  </si>
  <si>
    <t>upper_price</t>
  </si>
  <si>
    <t>上限</t>
  </si>
  <si>
    <t>fee</t>
  </si>
  <si>
    <t>金额</t>
  </si>
  <si>
    <t>t_flower_markup_ps</t>
  </si>
  <si>
    <t>平台到合伙人加价</t>
  </si>
  <si>
    <t>目的地</t>
  </si>
  <si>
    <t>tel</t>
  </si>
  <si>
    <t>t_flower_markup_sp_cg</t>
  </si>
  <si>
    <t>合伙人商品分类加价</t>
  </si>
  <si>
    <t>category_id</t>
  </si>
  <si>
    <t>level_a</t>
  </si>
  <si>
    <t>A级金额</t>
  </si>
  <si>
    <t>level_b</t>
  </si>
  <si>
    <t>B级金额</t>
  </si>
  <si>
    <t>level_c</t>
  </si>
  <si>
    <t>C级金额</t>
  </si>
  <si>
    <t>level_d</t>
  </si>
  <si>
    <t>D级金额</t>
  </si>
  <si>
    <t>level_e</t>
  </si>
  <si>
    <t>E级金额</t>
  </si>
  <si>
    <t>level_o</t>
  </si>
  <si>
    <t>O级金额</t>
  </si>
  <si>
    <t>partner_id</t>
  </si>
  <si>
    <t>合伙人id</t>
  </si>
  <si>
    <t>t_flower_markup_ps_sp_cg</t>
  </si>
  <si>
    <t>二次加价商品分类加价</t>
  </si>
  <si>
    <t>t_flower_markup_sp</t>
  </si>
  <si>
    <t>合伙人商品加价</t>
  </si>
  <si>
    <t>flower_id</t>
  </si>
  <si>
    <t>商品id</t>
  </si>
  <si>
    <t>t_flower_markup_ps_sp</t>
  </si>
  <si>
    <t>二次加价商品加价</t>
  </si>
  <si>
    <t>t_user_payment</t>
  </si>
  <si>
    <t>用户支付记录</t>
  </si>
  <si>
    <t>user_id</t>
  </si>
  <si>
    <t>用户id</t>
  </si>
  <si>
    <t>order_id</t>
  </si>
  <si>
    <t>订单id</t>
  </si>
  <si>
    <t>payment_amount</t>
  </si>
  <si>
    <t>支付金额</t>
  </si>
  <si>
    <t>payment_time</t>
  </si>
  <si>
    <t>支付时间</t>
  </si>
  <si>
    <t>prepay_response</t>
  </si>
  <si>
    <t>预处理响应</t>
  </si>
  <si>
    <t>longtext</t>
  </si>
  <si>
    <t>支付状态</t>
  </si>
  <si>
    <t>transaction_id</t>
  </si>
  <si>
    <t>事务处理id</t>
  </si>
  <si>
    <t>varchar(100)</t>
  </si>
  <si>
    <t>out_trade_no</t>
  </si>
  <si>
    <t>对外贸易编号</t>
  </si>
  <si>
    <t>original_xml</t>
  </si>
  <si>
    <t>回调请求内容</t>
  </si>
  <si>
    <t>payment_amount_callback</t>
  </si>
  <si>
    <t>实际支付金额</t>
  </si>
  <si>
    <t>payment_time_callback</t>
  </si>
  <si>
    <t>支付回调时间</t>
  </si>
  <si>
    <t>t_flower_category_daily</t>
  </si>
  <si>
    <t>商品分类均价每日统计</t>
  </si>
  <si>
    <t>day</t>
  </si>
  <si>
    <t>日期</t>
  </si>
  <si>
    <t>date</t>
  </si>
  <si>
    <t>ave_price</t>
  </si>
  <si>
    <t>均价</t>
  </si>
  <si>
    <t>ave_price_difference</t>
  </si>
  <si>
    <t>比前一天差价</t>
  </si>
  <si>
    <t>ave_price_difference_rate</t>
  </si>
  <si>
    <t>差价百分比</t>
  </si>
  <si>
    <t>t_cart</t>
  </si>
  <si>
    <t>购物车</t>
  </si>
  <si>
    <t>num</t>
  </si>
  <si>
    <t>数量</t>
  </si>
  <si>
    <t>int(9)</t>
  </si>
  <si>
    <t>t_transport</t>
  </si>
  <si>
    <t>物流</t>
  </si>
  <si>
    <t>en_name</t>
  </si>
  <si>
    <t>英文名称</t>
  </si>
  <si>
    <t>contacts</t>
  </si>
  <si>
    <t>联系人</t>
  </si>
  <si>
    <t>contacts_tel</t>
  </si>
  <si>
    <t>联系电话</t>
  </si>
  <si>
    <t>t_transport_fee</t>
  </si>
  <si>
    <t>物流计费</t>
  </si>
  <si>
    <t>transport_id</t>
  </si>
  <si>
    <t>物流id</t>
  </si>
  <si>
    <t>first_weight</t>
  </si>
  <si>
    <t>首重/Kg</t>
  </si>
  <si>
    <t>added_weight</t>
  </si>
  <si>
    <t>续重/Kg</t>
  </si>
  <si>
    <t>first_weight_fee</t>
  </si>
  <si>
    <t>默认起步价</t>
  </si>
  <si>
    <t>added_weight_fee</t>
  </si>
  <si>
    <t>默认加价</t>
  </si>
  <si>
    <t>t_transport_fee_area</t>
  </si>
  <si>
    <t>物流计费适用地区</t>
  </si>
  <si>
    <t>transport_fee_id</t>
  </si>
  <si>
    <t>物流费用id</t>
  </si>
  <si>
    <t>province</t>
  </si>
  <si>
    <t>省</t>
  </si>
  <si>
    <t>city</t>
  </si>
  <si>
    <t>市</t>
  </si>
  <si>
    <t>region</t>
  </si>
  <si>
    <t>区</t>
  </si>
  <si>
    <t>t_order</t>
  </si>
  <si>
    <t>订单</t>
  </si>
  <si>
    <t>order_no</t>
  </si>
  <si>
    <t>单号</t>
  </si>
  <si>
    <t>flower_amount</t>
  </si>
  <si>
    <t>商品金额</t>
  </si>
  <si>
    <t>packing_fee</t>
  </si>
  <si>
    <t>打包费</t>
  </si>
  <si>
    <t>transport_fee</t>
  </si>
  <si>
    <t>运费</t>
  </si>
  <si>
    <t>total_amount</t>
  </si>
  <si>
    <t>订单金额</t>
  </si>
  <si>
    <t>状态（ORDER_STATUS）</t>
  </si>
  <si>
    <t>status_backend</t>
  </si>
  <si>
    <t>状态（ORDER_STATUS_BACKEND）</t>
  </si>
  <si>
    <t>payment_tr_id</t>
  </si>
  <si>
    <t>支付单号</t>
  </si>
  <si>
    <t>customer</t>
  </si>
  <si>
    <t>收货人</t>
  </si>
  <si>
    <t>customer_tel</t>
  </si>
  <si>
    <t>收货人手机号码</t>
  </si>
  <si>
    <t>customer_province</t>
  </si>
  <si>
    <t>收货人-省</t>
  </si>
  <si>
    <t>customer_city</t>
  </si>
  <si>
    <t>收货人-市</t>
  </si>
  <si>
    <t>customer_region</t>
  </si>
  <si>
    <t>收货人-区</t>
  </si>
  <si>
    <t>customer_address</t>
  </si>
  <si>
    <t>收货地址</t>
  </si>
  <si>
    <t>delivery_name</t>
  </si>
  <si>
    <t>快递名称</t>
  </si>
  <si>
    <t>delivery_no</t>
  </si>
  <si>
    <t>快递单号</t>
  </si>
  <si>
    <t>warehouse_id</t>
  </si>
  <si>
    <t>仓库id</t>
  </si>
  <si>
    <t>warehouse_name</t>
  </si>
  <si>
    <t>仓库名称</t>
  </si>
  <si>
    <t>warehouse_location_id</t>
  </si>
  <si>
    <t>库位id</t>
  </si>
  <si>
    <t>warehouse_location_code</t>
  </si>
  <si>
    <t>库位名称</t>
  </si>
  <si>
    <t>warehouse_time</t>
  </si>
  <si>
    <t>库位分配时间</t>
  </si>
  <si>
    <t>partner_name</t>
  </si>
  <si>
    <t>合伙人名称</t>
  </si>
  <si>
    <t>special_needs</t>
  </si>
  <si>
    <t>特殊需求</t>
  </si>
  <si>
    <t>留言</t>
  </si>
  <si>
    <t>evaluate</t>
  </si>
  <si>
    <t>评价</t>
  </si>
  <si>
    <t>evaluate_time</t>
  </si>
  <si>
    <t>评价时间</t>
  </si>
  <si>
    <t>cancel_time</t>
  </si>
  <si>
    <t>取消时间</t>
  </si>
  <si>
    <t>refund_no</t>
  </si>
  <si>
    <t>退款单号</t>
  </si>
  <si>
    <t>refund_amount</t>
  </si>
  <si>
    <t>退款金额</t>
  </si>
  <si>
    <t>refund_time</t>
  </si>
  <si>
    <t>退款时间</t>
  </si>
  <si>
    <t>transfer_id</t>
  </si>
  <si>
    <t>转账id</t>
  </si>
  <si>
    <t>receive_time</t>
  </si>
  <si>
    <t>收货时间</t>
  </si>
  <si>
    <t>complete_time</t>
  </si>
  <si>
    <t>完成时间</t>
  </si>
  <si>
    <t>transfer_time</t>
  </si>
  <si>
    <t>转账时间</t>
  </si>
  <si>
    <t>pay_openid</t>
  </si>
  <si>
    <t>微信付款openid</t>
  </si>
  <si>
    <t>bill_id</t>
  </si>
  <si>
    <t>账单id</t>
  </si>
  <si>
    <t>t_order_item</t>
  </si>
  <si>
    <t>订单商品</t>
  </si>
  <si>
    <t>flower_name</t>
  </si>
  <si>
    <t>商品名称</t>
  </si>
  <si>
    <t>flower_unit</t>
  </si>
  <si>
    <t>商品单位</t>
  </si>
  <si>
    <t>flower_color</t>
  </si>
  <si>
    <t>商品颜色</t>
  </si>
  <si>
    <t>flower_cover</t>
  </si>
  <si>
    <t>商品封面</t>
  </si>
  <si>
    <t>varchar(200)</t>
  </si>
  <si>
    <t>flower_level</t>
  </si>
  <si>
    <t>商品等级</t>
  </si>
  <si>
    <t>flower_category</t>
  </si>
  <si>
    <t>flower_params</t>
  </si>
  <si>
    <t>供应商id</t>
  </si>
  <si>
    <t>supplier_name</t>
  </si>
  <si>
    <t>供应商名称</t>
  </si>
  <si>
    <t>supplier_price</t>
  </si>
  <si>
    <t>markup_one</t>
  </si>
  <si>
    <t>一次加价</t>
  </si>
  <si>
    <t>markup_two</t>
  </si>
  <si>
    <t>二次加价</t>
  </si>
  <si>
    <t>markup_partner</t>
  </si>
  <si>
    <t>合伙人加价</t>
  </si>
  <si>
    <t>商品售价</t>
  </si>
  <si>
    <t>total</t>
  </si>
  <si>
    <t>总金额</t>
  </si>
  <si>
    <t>集货状态</t>
  </si>
  <si>
    <t>station_id</t>
  </si>
  <si>
    <t>集货站id</t>
  </si>
  <si>
    <t>check_images</t>
  </si>
  <si>
    <t>质检图片</t>
  </si>
  <si>
    <t>check_remarks</t>
  </si>
  <si>
    <t>质检备注</t>
  </si>
  <si>
    <t>check_time</t>
  </si>
  <si>
    <t>质检时间</t>
  </si>
  <si>
    <t>deduct_amount</t>
  </si>
  <si>
    <t>扣款金额</t>
  </si>
  <si>
    <t>t_order_item_check</t>
  </si>
  <si>
    <t>配送单质检</t>
  </si>
  <si>
    <t>order_item_id</t>
  </si>
  <si>
    <t>订单商品ID</t>
  </si>
  <si>
    <t>type</t>
  </si>
  <si>
    <t>处理类型</t>
  </si>
  <si>
    <t>处理数量</t>
  </si>
  <si>
    <t>备注</t>
  </si>
  <si>
    <t>pictures</t>
  </si>
  <si>
    <t>target_level</t>
  </si>
  <si>
    <t>降级等级</t>
  </si>
  <si>
    <t>audit_status</t>
  </si>
  <si>
    <t>审核状态</t>
  </si>
  <si>
    <t>t_order_item_settlement</t>
  </si>
  <si>
    <t>订单商品结算</t>
  </si>
  <si>
    <t>check_num</t>
  </si>
  <si>
    <t>降级数量</t>
  </si>
  <si>
    <t>check_fee</t>
  </si>
  <si>
    <t>降级扣款</t>
  </si>
  <si>
    <t>replace_num</t>
  </si>
  <si>
    <t>补货数量</t>
  </si>
  <si>
    <t>replace_fee</t>
  </si>
  <si>
    <t>补货扣款</t>
  </si>
  <si>
    <t>lack_num</t>
  </si>
  <si>
    <t>缺货数量</t>
  </si>
  <si>
    <t>lack_fee_supplier</t>
  </si>
  <si>
    <t>缺货扣款</t>
  </si>
  <si>
    <t>lack_fee_partner</t>
  </si>
  <si>
    <t>lack_fee_platform</t>
  </si>
  <si>
    <t>service_fee_rate</t>
  </si>
  <si>
    <t>服务费率</t>
  </si>
  <si>
    <t>service_fee</t>
  </si>
  <si>
    <t>服务费</t>
  </si>
  <si>
    <t>station_fee</t>
  </si>
  <si>
    <t>集货站运费</t>
  </si>
  <si>
    <t>sales_fee_platform</t>
  </si>
  <si>
    <t>平台售后费用</t>
  </si>
  <si>
    <t>sales_fee_supplier</t>
  </si>
  <si>
    <t>供应商售后费用</t>
  </si>
  <si>
    <t>sales_fee_partner</t>
  </si>
  <si>
    <t>合伙人售后费用</t>
  </si>
  <si>
    <t>income_supplier</t>
  </si>
  <si>
    <t>供应商收入</t>
  </si>
  <si>
    <t>income_partner</t>
  </si>
  <si>
    <t>合伙人收入</t>
  </si>
  <si>
    <t>transfer_time_supplier</t>
  </si>
  <si>
    <t>供应商打款时间</t>
  </si>
  <si>
    <t>transfer_time_partner</t>
  </si>
  <si>
    <t>合伙人打款时间</t>
  </si>
  <si>
    <t>t_delivery_order</t>
  </si>
  <si>
    <t>配送单</t>
  </si>
  <si>
    <t>配送单号</t>
  </si>
  <si>
    <t>供应商ID</t>
  </si>
  <si>
    <t>arrive_images</t>
  </si>
  <si>
    <t>送达照片</t>
  </si>
  <si>
    <t>arrive_time</t>
  </si>
  <si>
    <t>送达时间</t>
  </si>
  <si>
    <t>配送单状态</t>
  </si>
  <si>
    <t>arrive_remarks</t>
  </si>
  <si>
    <t>供应商备注</t>
  </si>
  <si>
    <t>t_delivery_order_item</t>
  </si>
  <si>
    <t>配送单明细</t>
  </si>
  <si>
    <t>delivery_id</t>
  </si>
  <si>
    <t>配送单ID</t>
  </si>
  <si>
    <t>订单明细ID</t>
  </si>
  <si>
    <t>t_order_deduct</t>
  </si>
  <si>
    <t>扣款记录</t>
  </si>
  <si>
    <t>operate</t>
  </si>
  <si>
    <t>操作</t>
  </si>
  <si>
    <t>amount</t>
  </si>
  <si>
    <t>废弃</t>
  </si>
  <si>
    <t>t_order_sales</t>
  </si>
  <si>
    <t>售后</t>
  </si>
  <si>
    <t>sales_no</t>
  </si>
  <si>
    <t>售后单号</t>
  </si>
  <si>
    <t>images</t>
  </si>
  <si>
    <t>videos</t>
  </si>
  <si>
    <t>reason</t>
  </si>
  <si>
    <t>理由</t>
  </si>
  <si>
    <t>审核备注</t>
  </si>
  <si>
    <t>总赔付金额</t>
  </si>
  <si>
    <t>t_order_sales_item</t>
  </si>
  <si>
    <t>售后明细</t>
  </si>
  <si>
    <t>sales_id</t>
  </si>
  <si>
    <t>售后id</t>
  </si>
  <si>
    <t>赔付金额</t>
  </si>
  <si>
    <t>person_in_charge</t>
  </si>
  <si>
    <t>责任方</t>
  </si>
  <si>
    <t>charge_persons</t>
  </si>
  <si>
    <t>责任方列表</t>
  </si>
  <si>
    <t>t_fee_service</t>
  </si>
  <si>
    <t>lower_num</t>
  </si>
  <si>
    <t>upper_num</t>
  </si>
  <si>
    <t>fee_rate</t>
  </si>
  <si>
    <t>费率</t>
  </si>
  <si>
    <t>t_flower_supplier_sale_num</t>
  </si>
  <si>
    <t>供应商销售数量</t>
  </si>
  <si>
    <t>year_month</t>
  </si>
  <si>
    <t>年月（yyyy-MM）</t>
  </si>
  <si>
    <t>varchar(10)</t>
  </si>
  <si>
    <t>sale_num</t>
  </si>
  <si>
    <t>销售数量</t>
  </si>
  <si>
    <t>t_transfer</t>
  </si>
  <si>
    <t>转账记录</t>
  </si>
  <si>
    <t>batch_id</t>
  </si>
  <si>
    <t>批次id</t>
  </si>
  <si>
    <t>varchar(70)</t>
  </si>
  <si>
    <t>批次名称</t>
  </si>
  <si>
    <t>批次备注</t>
  </si>
  <si>
    <t>转账总金额（分）</t>
  </si>
  <si>
    <t>total_num</t>
  </si>
  <si>
    <t>转账总笔数</t>
  </si>
  <si>
    <t>状态(TRANSFER_STATUS)</t>
  </si>
  <si>
    <t>确认时间</t>
  </si>
  <si>
    <t>check_log</t>
  </si>
  <si>
    <t>确认记录</t>
  </si>
  <si>
    <t>t_transfer_detail</t>
  </si>
  <si>
    <t>转账记录明细</t>
  </si>
  <si>
    <t>转账备注</t>
  </si>
  <si>
    <t>转账金额（分）</t>
  </si>
  <si>
    <t>open_id</t>
  </si>
  <si>
    <t>openId</t>
  </si>
  <si>
    <t>user_name</t>
  </si>
  <si>
    <t>收款方真实姓名</t>
  </si>
  <si>
    <t>t_order_settlement</t>
  </si>
  <si>
    <t>结算单</t>
  </si>
  <si>
    <t>transfer_detail_id</t>
  </si>
  <si>
    <t>转账明细id</t>
  </si>
  <si>
    <t>结算类型</t>
  </si>
  <si>
    <t>结算用户id</t>
  </si>
  <si>
    <t>结算openId</t>
  </si>
  <si>
    <t>flower_num</t>
  </si>
  <si>
    <t>商品数量</t>
  </si>
  <si>
    <t>order_num</t>
  </si>
  <si>
    <t>订单数量</t>
  </si>
  <si>
    <t>customer_num</t>
  </si>
  <si>
    <t>买家数量</t>
  </si>
  <si>
    <t>结算单价/均价</t>
  </si>
  <si>
    <t>交易合计</t>
  </si>
  <si>
    <t>settlement_amount</t>
  </si>
  <si>
    <t>结算金额</t>
  </si>
  <si>
    <t>质检扣款</t>
  </si>
  <si>
    <t>sales_fee</t>
  </si>
  <si>
    <t>售后理赔</t>
  </si>
  <si>
    <t>lack_fee</t>
  </si>
  <si>
    <t>t_order_settlement_detail</t>
  </si>
  <si>
    <t>结算单明细</t>
  </si>
  <si>
    <t>settlement_id</t>
  </si>
  <si>
    <t>结算单id</t>
  </si>
  <si>
    <t>订单商品id</t>
  </si>
  <si>
    <t>结算单价</t>
  </si>
  <si>
    <t>结算合计</t>
  </si>
  <si>
    <t>t_flower_zone_map</t>
  </si>
  <si>
    <t>商品专区关系</t>
  </si>
  <si>
    <t>zone_id</t>
  </si>
  <si>
    <t>专区id</t>
  </si>
  <si>
    <t>t_config_content</t>
  </si>
  <si>
    <t>内容配置</t>
  </si>
  <si>
    <t>title</t>
  </si>
  <si>
    <t>标题</t>
  </si>
  <si>
    <t>内容</t>
  </si>
  <si>
    <t>t_order_refund</t>
  </si>
  <si>
    <t>部分退款</t>
  </si>
  <si>
    <t>order_amount</t>
  </si>
  <si>
    <t>request</t>
  </si>
  <si>
    <t>退款请求</t>
  </si>
  <si>
    <t>notification</t>
  </si>
  <si>
    <t>退款回调</t>
  </si>
  <si>
    <t>退款状态</t>
  </si>
  <si>
    <t>notify_time</t>
  </si>
  <si>
    <t>回调时间</t>
  </si>
  <si>
    <t>t_bill</t>
  </si>
  <si>
    <t>账单</t>
  </si>
  <si>
    <t>账单类型</t>
  </si>
  <si>
    <t>花款（售价）</t>
  </si>
  <si>
    <t>supplier_amount</t>
  </si>
  <si>
    <t>花款（底价）</t>
  </si>
  <si>
    <t>发货数</t>
  </si>
  <si>
    <t>区间加价</t>
  </si>
  <si>
    <t>质检退款</t>
  </si>
  <si>
    <t>sales_amount</t>
  </si>
  <si>
    <t>售后退款</t>
  </si>
  <si>
    <t>profit_amount</t>
  </si>
  <si>
    <t>利润合计</t>
  </si>
  <si>
    <t>bill_date</t>
  </si>
  <si>
    <t>账单日期</t>
  </si>
  <si>
    <t>t_order_item_sales</t>
  </si>
  <si>
    <t>商品售后申请</t>
  </si>
  <si>
    <t>fee_supplier</t>
  </si>
  <si>
    <t>供应商扣款</t>
  </si>
  <si>
    <t>fee_partner</t>
  </si>
  <si>
    <t>合伙人扣款</t>
  </si>
  <si>
    <t>fee_platform</t>
  </si>
  <si>
    <t>平台扣款</t>
  </si>
  <si>
    <t>fee_platform_pack</t>
  </si>
  <si>
    <t>平台打包扣款</t>
  </si>
  <si>
    <t>fee_platform_check</t>
  </si>
  <si>
    <t>平台质检扣款</t>
  </si>
  <si>
    <t>fee_platform_transport</t>
  </si>
  <si>
    <t>物流扣款</t>
  </si>
  <si>
    <t>total_fee</t>
  </si>
  <si>
    <t>退款总额</t>
  </si>
  <si>
    <t>平台回复</t>
  </si>
  <si>
    <t>审核结果</t>
  </si>
  <si>
    <t>refund_id</t>
  </si>
  <si>
    <t>退款id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</si>
</sst>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16" workbookViewId="0">
      <selection activeCell="D33" sqref="D33"/>
    </sheetView>
  </sheetViews>
  <sheetFormatPr defaultColWidth="9" defaultRowHeight="13.8"/>
  <cols>
    <col min="1" max="1" width="24" customWidth="1"/>
    <col min="2" max="2" width="14.7777777777778" customWidth="1"/>
    <col min="3" max="3" width="13.8888888888889" customWidth="1"/>
    <col min="4" max="4" width="11" customWidth="1"/>
    <col min="5" max="5" width="13.7777777777778" customWidth="1"/>
    <col min="6" max="6" width="17.7777777777778" customWidth="1"/>
  </cols>
  <sheetData>
    <row r="1" ht="15.6" spans="1:11">
      <c r="A1" s="1" t="s">
        <v>0</v>
      </c>
      <c r="B1" s="2" t="s">
        <v>1</v>
      </c>
      <c r="C1" s="3"/>
      <c r="D1" s="3"/>
      <c r="E1" s="3"/>
      <c r="F1" s="4"/>
      <c r="G1" s="5" t="str">
        <f>"drop table `"&amp;A1&amp;"`;"</f>
        <v>drop table `t_flower_category`;</v>
      </c>
      <c r="K1" t="str">
        <f>"ALTER TABLE "&amp;A1&amp;" COMMENT = '"&amp;B1&amp;"';"</f>
        <v>ALTER TABLE t_flower_category COMMENT = '商品分类';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19</v>
      </c>
      <c r="B5" s="9" t="s">
        <v>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,`parent_id` bigint(25)  default NULL COMMENT '父分类id'</v>
      </c>
    </row>
    <row r="6" ht="15.6" spans="1:7">
      <c r="A6" s="9" t="s">
        <v>21</v>
      </c>
      <c r="B6" s="9" t="s">
        <v>22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,`parent_name` varchar(50)  default NULL COMMENT '父分类名称'</v>
      </c>
    </row>
    <row r="7" ht="15.6" spans="1:7">
      <c r="A7" s="9" t="s">
        <v>23</v>
      </c>
      <c r="B7" s="9" t="s">
        <v>24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,`color` varchar(50)  default NULL COMMENT '颜色'</v>
      </c>
    </row>
    <row r="8" ht="15.6" spans="1:7">
      <c r="A8" s="9" t="s">
        <v>25</v>
      </c>
      <c r="B8" s="9" t="s">
        <v>26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,`unit` varchar(50)  default NULL COMMENT '单位'</v>
      </c>
    </row>
    <row r="9" ht="15.6" spans="1:7">
      <c r="A9" s="9" t="s">
        <v>27</v>
      </c>
      <c r="B9" s="9" t="s">
        <v>28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,`image_url` varchar(500)  default NULL COMMENT '图片'</v>
      </c>
    </row>
    <row r="10" ht="15.6" spans="1:7">
      <c r="A10" s="9" t="s">
        <v>30</v>
      </c>
      <c r="B10" s="9" t="s">
        <v>31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,`sort_by` int(11)  default NULL COMMENT '排序'</v>
      </c>
    </row>
    <row r="11" ht="15.6" spans="1:7">
      <c r="A11" s="9" t="s">
        <v>33</v>
      </c>
      <c r="B11" s="9" t="s">
        <v>34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,`param_id` bigint(25)  default NULL COMMENT '参数集id'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  <row r="20" ht="15.6" spans="1:3">
      <c r="A20" s="6" t="s">
        <v>2</v>
      </c>
      <c r="B20" s="7" t="s">
        <v>3</v>
      </c>
      <c r="C20" s="6" t="s">
        <v>4</v>
      </c>
    </row>
    <row r="21" ht="15.6" spans="1:4">
      <c r="A21" s="9" t="s">
        <v>48</v>
      </c>
      <c r="B21" s="9" t="s">
        <v>49</v>
      </c>
      <c r="C21" s="9" t="s">
        <v>50</v>
      </c>
      <c r="D21" s="11" t="str">
        <f>"ALTER TABLE `"&amp;A$1&amp;"` ADD `"&amp;A21&amp;"` "&amp;C21&amp;"  COMMENT '"&amp;B21&amp;"';"</f>
        <v>ALTER TABLE `t_flower_category` ADD `weight` double(9,2)  COMMENT '重量';</v>
      </c>
    </row>
    <row r="22" ht="15.6" spans="1:3">
      <c r="A22" s="9"/>
      <c r="B22" s="9"/>
      <c r="C22" s="9"/>
    </row>
    <row r="23" ht="15.6" spans="1:4">
      <c r="A23" s="9" t="s">
        <v>51</v>
      </c>
      <c r="B23" s="9" t="s">
        <v>52</v>
      </c>
      <c r="C23" s="9" t="s">
        <v>50</v>
      </c>
      <c r="D23" s="11" t="str">
        <f>"ALTER TABLE `"&amp;A$1&amp;"` ADD `"&amp;A23&amp;"` "&amp;C23&amp;"  COMMENT '"&amp;B23&amp;"';"</f>
        <v>ALTER TABLE `t_flower_category` ADD `weight_a` double(9,2)  COMMENT 'A级重量';</v>
      </c>
    </row>
    <row r="24" ht="15.6" spans="1:4">
      <c r="A24" s="9" t="s">
        <v>53</v>
      </c>
      <c r="B24" s="9" t="s">
        <v>54</v>
      </c>
      <c r="C24" s="9" t="s">
        <v>50</v>
      </c>
      <c r="D24" s="11" t="str">
        <f>"ALTER TABLE `"&amp;A$1&amp;"` ADD `"&amp;A24&amp;"` "&amp;C24&amp;"  COMMENT '"&amp;B24&amp;"';"</f>
        <v>ALTER TABLE `t_flower_category` ADD `weight_b` double(9,2)  COMMENT 'B级重量';</v>
      </c>
    </row>
    <row r="25" ht="15.6" spans="1:4">
      <c r="A25" s="9" t="s">
        <v>55</v>
      </c>
      <c r="B25" s="9" t="s">
        <v>56</v>
      </c>
      <c r="C25" s="9" t="s">
        <v>50</v>
      </c>
      <c r="D25" s="11" t="str">
        <f>"ALTER TABLE `"&amp;A$1&amp;"` ADD `"&amp;A25&amp;"` "&amp;C25&amp;"  COMMENT '"&amp;B25&amp;"';"</f>
        <v>ALTER TABLE `t_flower_category` ADD `weight_c` double(9,2)  COMMENT 'C级重量';</v>
      </c>
    </row>
    <row r="26" ht="15.6" spans="1:4">
      <c r="A26" s="9" t="s">
        <v>57</v>
      </c>
      <c r="B26" s="9" t="s">
        <v>58</v>
      </c>
      <c r="C26" s="9" t="s">
        <v>50</v>
      </c>
      <c r="D26" s="11" t="str">
        <f>"ALTER TABLE `"&amp;A$1&amp;"` ADD `"&amp;A26&amp;"` "&amp;C26&amp;"  COMMENT '"&amp;B26&amp;"';"</f>
        <v>ALTER TABLE `t_flower_category` ADD `weight_d` double(9,2)  COMMENT 'D级重量';</v>
      </c>
    </row>
    <row r="27" ht="15.6" spans="1:4">
      <c r="A27" s="9" t="s">
        <v>59</v>
      </c>
      <c r="B27" s="9" t="s">
        <v>60</v>
      </c>
      <c r="C27" s="9" t="s">
        <v>50</v>
      </c>
      <c r="D27" s="11" t="str">
        <f>"ALTER TABLE `"&amp;A$1&amp;"` ADD `"&amp;A27&amp;"` "&amp;C27&amp;"  COMMENT '"&amp;B27&amp;"';"</f>
        <v>ALTER TABLE `t_flower_category` ADD `weight_e` double(9,2)  COMMENT 'E级重量';</v>
      </c>
    </row>
    <row r="28" ht="15.6" spans="1:4">
      <c r="A28" s="9" t="s">
        <v>61</v>
      </c>
      <c r="B28" s="9" t="s">
        <v>62</v>
      </c>
      <c r="C28" s="9" t="s">
        <v>50</v>
      </c>
      <c r="D28" s="11" t="str">
        <f>"ALTER TABLE `"&amp;A$1&amp;"` ADD `"&amp;A28&amp;"` "&amp;C28&amp;"  COMMENT '"&amp;B28&amp;"';"</f>
        <v>ALTER TABLE `t_flower_category` ADD `weight_o` double(9,2)  COMMENT 'O级重量';</v>
      </c>
    </row>
    <row r="29" ht="15.6" spans="1:3">
      <c r="A29" s="9"/>
      <c r="B29" s="9"/>
      <c r="C29" s="9"/>
    </row>
    <row r="30" ht="15.6" spans="1:4">
      <c r="A30" s="9" t="s">
        <v>63</v>
      </c>
      <c r="B30" s="9" t="s">
        <v>64</v>
      </c>
      <c r="C30" s="10" t="s">
        <v>37</v>
      </c>
      <c r="D30" s="11" t="str">
        <f>"ALTER TABLE `"&amp;A$1&amp;"` ADD `"&amp;A30&amp;"` "&amp;C30&amp;"  COMMENT '"&amp;B30&amp;"';"</f>
        <v>ALTER TABLE `t_flower_category` ADD `shown` tinyint(1)  COMMENT '是否展示';</v>
      </c>
    </row>
    <row r="31" ht="15.6" spans="1:3">
      <c r="A31" s="9"/>
      <c r="B31" s="9"/>
      <c r="C31" s="9"/>
    </row>
    <row r="32" ht="15.6" spans="1:4">
      <c r="A32" s="9" t="s">
        <v>65</v>
      </c>
      <c r="B32" s="9" t="s">
        <v>66</v>
      </c>
      <c r="C32" s="9" t="s">
        <v>16</v>
      </c>
      <c r="D32" s="11" t="str">
        <f>"ALTER TABLE `"&amp;A$1&amp;"` ADD `"&amp;A32&amp;"` "&amp;C32&amp;"  COMMENT '"&amp;B32&amp;"';"</f>
        <v>ALTER TABLE `t_flower_category` ADD `level_limit` varchar(50)  COMMENT '级别限制';</v>
      </c>
    </row>
    <row r="33" ht="15.6" spans="1:3">
      <c r="A33" s="9"/>
      <c r="B33" s="9"/>
      <c r="C33" s="9"/>
    </row>
    <row r="34" ht="15.6" spans="1:3">
      <c r="A34" s="9"/>
      <c r="B34" s="9"/>
      <c r="C34" s="9"/>
    </row>
    <row r="35" ht="15.6" spans="1:3">
      <c r="A35" s="9"/>
      <c r="B35" s="9"/>
      <c r="C35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9.8888888888889" customWidth="1"/>
    <col min="2" max="2" width="14.7777777777778" customWidth="1"/>
    <col min="3" max="3" width="14.1111111111111" customWidth="1"/>
  </cols>
  <sheetData>
    <row r="1" ht="15.6" spans="1:11">
      <c r="A1" s="1" t="s">
        <v>67</v>
      </c>
      <c r="B1" s="2" t="s">
        <v>68</v>
      </c>
      <c r="C1" s="3"/>
      <c r="D1" s="3"/>
      <c r="E1" s="3"/>
      <c r="F1" s="4"/>
      <c r="G1" s="5" t="str">
        <f>"drop table `"&amp;A1&amp;"`;"</f>
        <v>drop table `t_flower_param`;</v>
      </c>
      <c r="K1" t="str">
        <f>"ALTER TABLE "&amp;A1&amp;" COMMENT = '"&amp;B1&amp;"';"</f>
        <v>ALTER TABLE t_flower_param COMMENT = '商品参数集';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30</v>
      </c>
      <c r="B5" s="9" t="s">
        <v>31</v>
      </c>
      <c r="C5" s="9" t="s">
        <v>32</v>
      </c>
      <c r="D5" s="9" t="s">
        <v>17</v>
      </c>
      <c r="E5" s="9" t="s">
        <v>18</v>
      </c>
      <c r="F5" s="9" t="s">
        <v>13</v>
      </c>
      <c r="G5" t="str">
        <f t="shared" si="0"/>
        <v> ,`sort_by` int(11)  default NULL COMMENT '排序'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8888888888889" defaultRowHeight="13.8"/>
  <cols>
    <col min="1" max="1" width="26.7777777777778" customWidth="1"/>
    <col min="2" max="3" width="18.3333333333333" customWidth="1"/>
  </cols>
  <sheetData>
    <row r="1" ht="15.6" spans="1:11">
      <c r="A1" s="1" t="s">
        <v>69</v>
      </c>
      <c r="B1" s="2" t="s">
        <v>70</v>
      </c>
      <c r="C1" s="3"/>
      <c r="D1" s="3"/>
      <c r="E1" s="3"/>
      <c r="F1" s="4"/>
      <c r="G1" s="5" t="str">
        <f>"drop table `"&amp;A1&amp;"`;"</f>
        <v>drop table `t_flower_param_item`;</v>
      </c>
      <c r="K1" t="str">
        <f>"ALTER TABLE "&amp;A1&amp;" COMMENT = '"&amp;B1&amp;"';"</f>
        <v>ALTER TABLE t_flower_param_item COMMENT = '商品参数';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`t_flower_param_item`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33</v>
      </c>
      <c r="B4" s="9" t="s">
        <v>34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,`param_id` bigint(25)  default NULL COMMENT '参数集id'</v>
      </c>
    </row>
    <row r="5" ht="15.6" spans="1:7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'名称'</v>
      </c>
    </row>
    <row r="6" ht="15.6" spans="1:7">
      <c r="A6" s="9" t="s">
        <v>71</v>
      </c>
      <c r="B6" s="9" t="s">
        <v>72</v>
      </c>
      <c r="C6" s="9" t="s">
        <v>73</v>
      </c>
      <c r="D6" s="9" t="s">
        <v>17</v>
      </c>
      <c r="E6" s="9" t="s">
        <v>18</v>
      </c>
      <c r="F6" s="9" t="s">
        <v>13</v>
      </c>
      <c r="G6" t="str">
        <f t="shared" si="0"/>
        <v> ,`content` text  default NULL COMMENT '值'</v>
      </c>
    </row>
    <row r="7" ht="15.6" spans="1:7">
      <c r="A7" s="9" t="s">
        <v>30</v>
      </c>
      <c r="B7" s="9" t="s">
        <v>31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,`sort_by` int(11)  default NULL COMMENT '排序'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7.1111111111111" customWidth="1"/>
    <col min="2" max="2" width="16.1111111111111" customWidth="1"/>
    <col min="3" max="3" width="14.1111111111111" customWidth="1"/>
  </cols>
  <sheetData>
    <row r="1" ht="15.6" spans="1:11">
      <c r="A1" s="1" t="s">
        <v>74</v>
      </c>
      <c r="B1" s="2" t="s">
        <v>75</v>
      </c>
      <c r="C1" s="3"/>
      <c r="D1" s="3"/>
      <c r="E1" s="3"/>
      <c r="F1" s="4"/>
      <c r="G1" s="5" t="str">
        <f>"drop table `"&amp;A1&amp;"`;"</f>
        <v>drop table `t_flower_tag`;</v>
      </c>
      <c r="K1" t="str">
        <f>"ALTER TABLE "&amp;A1&amp;" COMMENT = '"&amp;B1&amp;"';"</f>
        <v>ALTER TABLE t_flower_tag COMMENT = '商品标签';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`t_flower_tag`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76</v>
      </c>
      <c r="B5" s="9" t="s">
        <v>77</v>
      </c>
      <c r="C5" s="9" t="s">
        <v>29</v>
      </c>
      <c r="D5" s="9" t="s">
        <v>17</v>
      </c>
      <c r="E5" s="9" t="s">
        <v>18</v>
      </c>
      <c r="F5" s="9" t="s">
        <v>13</v>
      </c>
      <c r="G5" t="str">
        <f t="shared" si="0"/>
        <v> ,`remarks` varchar(500)  default NULL COMMENT '说明'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16" workbookViewId="0">
      <selection activeCell="A28" sqref="A28:D30"/>
    </sheetView>
  </sheetViews>
  <sheetFormatPr defaultColWidth="8.88888888888889" defaultRowHeight="13.8"/>
  <cols>
    <col min="1" max="1" width="15.8888888888889" customWidth="1"/>
    <col min="2" max="2" width="24.5555555555556" customWidth="1"/>
    <col min="3" max="3" width="16.8888888888889" customWidth="1"/>
  </cols>
  <sheetData>
    <row r="1" ht="15.6" spans="1:11">
      <c r="A1" s="1" t="s">
        <v>78</v>
      </c>
      <c r="B1" s="2" t="s">
        <v>79</v>
      </c>
      <c r="C1" s="3"/>
      <c r="D1" s="3"/>
      <c r="E1" s="3"/>
      <c r="F1" s="4"/>
      <c r="G1" s="5" t="str">
        <f>"drop table `"&amp;A1&amp;"`;"</f>
        <v>drop table `t_flower`;</v>
      </c>
      <c r="K1" t="str">
        <f>"ALTER TABLE "&amp;A1&amp;" COMMENT = '"&amp;B1&amp;"';"</f>
        <v>ALTER TABLE t_flower COMMENT = '商品';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80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6" si="0">" ,`"&amp;A4&amp;"` "&amp;C4&amp;" "&amp;IF(F4&lt;&gt;"(NULL)","default "&amp;F4," "&amp;IF(E4="NULL","default NULL"," "&amp;E4))&amp;IF(D4="YES"," AUTO_INCREMENT primary key","")&amp;" COMMENT '"&amp;B4&amp;"'"</f>
        <v> ,`category` bigint(25)  default NULL COMMENT '分类id'</v>
      </c>
    </row>
    <row r="5" ht="15.6" spans="1:7">
      <c r="A5" s="9" t="s">
        <v>25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,`unit` varchar(50)  default NULL COMMENT '单位'</v>
      </c>
    </row>
    <row r="6" ht="15.6" spans="1:7">
      <c r="A6" s="9" t="s">
        <v>23</v>
      </c>
      <c r="B6" s="9" t="s">
        <v>24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,`color` varchar(50)  default NULL COMMENT '颜色'</v>
      </c>
    </row>
    <row r="7" ht="15.6" spans="1:7">
      <c r="A7" s="9" t="s">
        <v>14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ref="G7:G24" si="1">" ,`"&amp;A7&amp;"` "&amp;C7&amp;" "&amp;IF(F7&lt;&gt;"(NULL)","default "&amp;F7," "&amp;IF(E7="NULL","default NULL"," "&amp;E7))&amp;IF(D7="YES"," AUTO_INCREMENT primary key","")&amp;" COMMENT '"&amp;B7&amp;"'"</f>
        <v> ,`name` varchar(50)  default NULL COMMENT '名称'</v>
      </c>
    </row>
    <row r="8" ht="15.6" spans="1:7">
      <c r="A8" s="9" t="s">
        <v>82</v>
      </c>
      <c r="B8" s="9" t="s">
        <v>83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1"/>
        <v> ,`cover` varchar(500)  default NULL COMMENT '封面'</v>
      </c>
    </row>
    <row r="9" ht="15.6" spans="1:7">
      <c r="A9" s="9" t="s">
        <v>84</v>
      </c>
      <c r="B9" s="9" t="s">
        <v>85</v>
      </c>
      <c r="C9" s="9" t="s">
        <v>73</v>
      </c>
      <c r="D9" s="9" t="s">
        <v>17</v>
      </c>
      <c r="E9" s="9" t="s">
        <v>18</v>
      </c>
      <c r="F9" s="9" t="s">
        <v>13</v>
      </c>
      <c r="G9" t="str">
        <f t="shared" si="1"/>
        <v> ,`banners` text  default NULL COMMENT '轮播图'</v>
      </c>
    </row>
    <row r="10" ht="15.6" spans="1:7">
      <c r="A10" s="9" t="s">
        <v>86</v>
      </c>
      <c r="B10" s="9" t="s">
        <v>87</v>
      </c>
      <c r="C10" s="9" t="s">
        <v>29</v>
      </c>
      <c r="D10" s="9" t="s">
        <v>17</v>
      </c>
      <c r="E10" s="9" t="s">
        <v>18</v>
      </c>
      <c r="F10" s="9" t="s">
        <v>13</v>
      </c>
      <c r="G10" t="str">
        <f t="shared" si="1"/>
        <v> ,`video` varchar(500)  default NULL COMMENT '视频'</v>
      </c>
    </row>
    <row r="11" ht="15.6" spans="1:7">
      <c r="A11" s="9" t="s">
        <v>88</v>
      </c>
      <c r="B11" s="9" t="s">
        <v>89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1"/>
        <v> ,`level` varchar(50)  default NULL COMMENT '级别； FLOWER_LEVEL'</v>
      </c>
    </row>
    <row r="12" ht="15.6" spans="1:7">
      <c r="A12" s="9" t="s">
        <v>90</v>
      </c>
      <c r="B12" s="9" t="s">
        <v>91</v>
      </c>
      <c r="C12" s="9" t="s">
        <v>10</v>
      </c>
      <c r="D12" s="9" t="s">
        <v>17</v>
      </c>
      <c r="E12" s="9" t="s">
        <v>18</v>
      </c>
      <c r="F12" s="9" t="s">
        <v>13</v>
      </c>
      <c r="G12" t="str">
        <f t="shared" si="1"/>
        <v> ,`supplier_id` bigint(25)  default NULL COMMENT '所属供应商'</v>
      </c>
    </row>
    <row r="13" ht="15.6" spans="1:7">
      <c r="A13" s="9" t="s">
        <v>92</v>
      </c>
      <c r="B13" s="9" t="s">
        <v>93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1"/>
        <v> ,`price` DECIMAL(11,2)  default NULL COMMENT '供应商价格'</v>
      </c>
    </row>
    <row r="14" ht="15.6" spans="1:7">
      <c r="A14" s="9" t="s">
        <v>95</v>
      </c>
      <c r="B14" s="9" t="s">
        <v>96</v>
      </c>
      <c r="C14" s="9" t="s">
        <v>32</v>
      </c>
      <c r="D14" s="9" t="s">
        <v>17</v>
      </c>
      <c r="E14" s="9" t="s">
        <v>18</v>
      </c>
      <c r="F14" s="9" t="s">
        <v>13</v>
      </c>
      <c r="G14" t="str">
        <f t="shared" si="1"/>
        <v> ,`stock` int(11)  default NULL COMMENT '库存'</v>
      </c>
    </row>
    <row r="15" ht="15.6" spans="1:7">
      <c r="A15" s="9" t="s">
        <v>97</v>
      </c>
      <c r="B15" s="9" t="s">
        <v>98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,`status` varchar(50)  default NULL COMMENT '状态'</v>
      </c>
    </row>
    <row r="16" ht="15.6" spans="1:7">
      <c r="A16" s="9" t="s">
        <v>99</v>
      </c>
      <c r="B16" s="9" t="s">
        <v>100</v>
      </c>
      <c r="C16" s="9" t="s">
        <v>29</v>
      </c>
      <c r="D16" s="9" t="s">
        <v>17</v>
      </c>
      <c r="E16" s="9" t="s">
        <v>18</v>
      </c>
      <c r="F16" s="9" t="s">
        <v>13</v>
      </c>
      <c r="G16" t="str">
        <f t="shared" si="1"/>
        <v> ,`tags` varchar(500)  default NULL COMMENT '标签'</v>
      </c>
    </row>
    <row r="17" ht="15.6" spans="1:7">
      <c r="A17" s="9" t="s">
        <v>101</v>
      </c>
      <c r="B17" s="9" t="s">
        <v>102</v>
      </c>
      <c r="C17" s="9" t="s">
        <v>29</v>
      </c>
      <c r="D17" s="9" t="s">
        <v>17</v>
      </c>
      <c r="E17" s="9" t="s">
        <v>18</v>
      </c>
      <c r="F17" s="9" t="s">
        <v>13</v>
      </c>
      <c r="G17" t="str">
        <f t="shared" si="1"/>
        <v> ,`audit_remarks` varchar(500)  default NULL COMMENT '审核意见'</v>
      </c>
    </row>
    <row r="18" ht="15.6" spans="1:7">
      <c r="A18" s="9" t="s">
        <v>103</v>
      </c>
      <c r="B18" s="9" t="s">
        <v>104</v>
      </c>
      <c r="C18" s="9" t="s">
        <v>42</v>
      </c>
      <c r="D18" s="9" t="s">
        <v>17</v>
      </c>
      <c r="E18" s="9" t="s">
        <v>18</v>
      </c>
      <c r="F18" s="9" t="s">
        <v>13</v>
      </c>
      <c r="G18" t="str">
        <f t="shared" si="1"/>
        <v> ,`audit_time` datetime  default NULL COMMENT '审核时间'</v>
      </c>
    </row>
    <row r="19" ht="15.6" spans="1:7">
      <c r="A19" s="9" t="s">
        <v>63</v>
      </c>
      <c r="B19" s="9" t="s">
        <v>105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1"/>
        <v> ,`shown` tinyint(1)  default NULL COMMENT '是否显示'</v>
      </c>
    </row>
    <row r="20" ht="15.6" spans="1:7">
      <c r="A20" s="9" t="s">
        <v>35</v>
      </c>
      <c r="B20" s="9" t="s">
        <v>36</v>
      </c>
      <c r="C20" s="10" t="s">
        <v>37</v>
      </c>
      <c r="D20" s="9" t="s">
        <v>17</v>
      </c>
      <c r="E20" s="9" t="s">
        <v>18</v>
      </c>
      <c r="F20" s="9" t="s">
        <v>13</v>
      </c>
      <c r="G20" t="str">
        <f t="shared" si="1"/>
        <v> ,`deleted` tinyint(1)  default NULL COMMENT '逻辑删'</v>
      </c>
    </row>
    <row r="21" ht="15.6" spans="1:7">
      <c r="A21" s="9" t="s">
        <v>38</v>
      </c>
      <c r="B21" s="9" t="s">
        <v>39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,`create_by` varchar(50)  default NULL COMMENT '创建者'</v>
      </c>
    </row>
    <row r="22" ht="15.6" spans="1:7">
      <c r="A22" s="9" t="s">
        <v>40</v>
      </c>
      <c r="B22" s="9" t="s">
        <v>41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,`create_time` datetime  default NULL COMMENT '创建时间'</v>
      </c>
    </row>
    <row r="23" ht="15.6" spans="1:7">
      <c r="A23" s="9" t="s">
        <v>43</v>
      </c>
      <c r="B23" s="9" t="s">
        <v>44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,`update_by` varchar(50)  default NULL COMMENT '修改者'</v>
      </c>
    </row>
    <row r="24" ht="15.6" spans="1:7">
      <c r="A24" s="9" t="s">
        <v>45</v>
      </c>
      <c r="B24" s="9" t="s">
        <v>46</v>
      </c>
      <c r="C24" s="9" t="s">
        <v>42</v>
      </c>
      <c r="D24" s="9" t="s">
        <v>17</v>
      </c>
      <c r="E24" s="9" t="s">
        <v>18</v>
      </c>
      <c r="F24" s="9" t="s">
        <v>13</v>
      </c>
      <c r="G24" t="str">
        <f t="shared" si="1"/>
        <v> ,`update_time` datetime  default NULL COMMENT '修改时间'</v>
      </c>
    </row>
    <row r="25" spans="7:7">
      <c r="G25" t="s">
        <v>47</v>
      </c>
    </row>
    <row r="28" ht="15.6" spans="1:3">
      <c r="A28" s="6" t="s">
        <v>2</v>
      </c>
      <c r="B28" s="7" t="s">
        <v>3</v>
      </c>
      <c r="C28" s="6" t="s">
        <v>4</v>
      </c>
    </row>
    <row r="29" ht="15.6" spans="1:4">
      <c r="A29" s="9" t="s">
        <v>106</v>
      </c>
      <c r="B29" s="9" t="s">
        <v>107</v>
      </c>
      <c r="C29" s="9" t="s">
        <v>32</v>
      </c>
      <c r="D29" s="11" t="str">
        <f>"ALTER TABLE `"&amp;A$1&amp;"` ADD `"&amp;A29&amp;"` "&amp;C29&amp;"  COMMENT '"&amp;B29&amp;"';"</f>
        <v>ALTER TABLE `t_flower` ADD `sales` int(11)  COMMENT '销量';</v>
      </c>
    </row>
    <row r="30" ht="15.6" spans="1:3">
      <c r="A30" s="9"/>
      <c r="B30" s="9"/>
      <c r="C30" s="9"/>
    </row>
    <row r="31" ht="15.6" spans="1:4">
      <c r="A31" s="9" t="s">
        <v>108</v>
      </c>
      <c r="B31" s="9" t="s">
        <v>109</v>
      </c>
      <c r="C31" s="9" t="s">
        <v>29</v>
      </c>
      <c r="D31" s="11" t="str">
        <f>"ALTER TABLE `"&amp;A$1&amp;"` ADD `"&amp;A31&amp;"` "&amp;C31&amp;"  COMMENT '"&amp;B31&amp;"';"</f>
        <v>ALTER TABLE `t_flower` ADD `description` varchar(500)  COMMENT '描述';</v>
      </c>
    </row>
    <row r="32" ht="15.6" spans="1:3">
      <c r="A32" s="9"/>
      <c r="B32" s="9"/>
      <c r="C32" s="9"/>
    </row>
    <row r="33" ht="15.6" spans="1:4">
      <c r="A33" s="9" t="s">
        <v>110</v>
      </c>
      <c r="B33" s="9" t="s">
        <v>111</v>
      </c>
      <c r="C33" s="10" t="s">
        <v>37</v>
      </c>
      <c r="D33" s="11" t="str">
        <f>"ALTER TABLE `"&amp;A$1&amp;"` ADD `"&amp;A33&amp;"` "&amp;C33&amp;"  COMMENT '"&amp;B33&amp;"';"</f>
        <v>ALTER TABLE `t_flower` ADD `recommend` tinyint(1)  COMMENT '是否推荐';</v>
      </c>
    </row>
    <row r="34" ht="15.6" spans="1:3">
      <c r="A34" s="9"/>
      <c r="B34" s="9"/>
      <c r="C34" s="9"/>
    </row>
    <row r="35" ht="15.6" spans="1:4">
      <c r="A35" s="9" t="s">
        <v>112</v>
      </c>
      <c r="B35" s="9" t="s">
        <v>113</v>
      </c>
      <c r="C35" s="9" t="s">
        <v>32</v>
      </c>
      <c r="D35" s="11" t="str">
        <f>"ALTER TABLE `"&amp;A$1&amp;"` ADD `"&amp;A35&amp;"` "&amp;C35&amp;"  COMMENT '"&amp;B35&amp;"';"</f>
        <v>ALTER TABLE `t_flower` ADD `real_sales` int(11)  COMMENT '真实销量';</v>
      </c>
    </row>
    <row r="36" ht="15.6" spans="1:3">
      <c r="A36" s="9"/>
      <c r="B36" s="9"/>
      <c r="C36" s="9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19.4444444444444" customWidth="1"/>
    <col min="3" max="3" width="16.8888888888889" customWidth="1"/>
  </cols>
  <sheetData>
    <row r="1" ht="15.6" spans="1:11">
      <c r="A1" s="1" t="s">
        <v>114</v>
      </c>
      <c r="B1" s="2" t="s">
        <v>115</v>
      </c>
      <c r="C1" s="3"/>
      <c r="D1" s="3"/>
      <c r="E1" s="3"/>
      <c r="F1" s="4"/>
      <c r="G1" s="5" t="str">
        <f>"drop table `"&amp;A1&amp;"`;"</f>
        <v>drop table `t_flower_markup_pl`;</v>
      </c>
      <c r="K1" t="str">
        <f>"ALTER TABLE "&amp;A1&amp;" COMMENT = '"&amp;B1&amp;"';"</f>
        <v>ALTER TABLE t_flower_markup_pl COMMENT = '平台商品区间加价';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`t_flower_markup_pl`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116</v>
      </c>
      <c r="B4" s="9" t="s">
        <v>117</v>
      </c>
      <c r="C4" s="9" t="s">
        <v>94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,`lower_price` DECIMAL(11,2)  default NULL COMMENT '下限'</v>
      </c>
    </row>
    <row r="5" ht="15.6" spans="1:7">
      <c r="A5" s="9" t="s">
        <v>118</v>
      </c>
      <c r="B5" s="9" t="s">
        <v>119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,`upper_price` DECIMAL(11,2)  default NULL COMMENT '上限'</v>
      </c>
    </row>
    <row r="6" ht="15.6" spans="1:7">
      <c r="A6" s="9" t="s">
        <v>120</v>
      </c>
      <c r="B6" s="9" t="s">
        <v>121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,`fee` DECIMAL(11,2)  default NULL COMMENT '金额'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19.4444444444444" customWidth="1"/>
    <col min="3" max="3" width="16.8888888888889" customWidth="1"/>
  </cols>
  <sheetData>
    <row r="1" ht="15.6" spans="1:11">
      <c r="A1" s="1" t="s">
        <v>122</v>
      </c>
      <c r="B1" s="2" t="s">
        <v>123</v>
      </c>
      <c r="C1" s="3"/>
      <c r="D1" s="3"/>
      <c r="E1" s="3"/>
      <c r="F1" s="4"/>
      <c r="G1" s="5" t="str">
        <f>"drop table `"&amp;A1&amp;"`;"</f>
        <v>drop table `t_flower_markup_ps`;</v>
      </c>
      <c r="K1" t="str">
        <f>"ALTER TABLE "&amp;A1&amp;" COMMENT = '"&amp;B1&amp;"';"</f>
        <v>ALTER TABLE t_flower_markup_ps COMMENT = '平台到合伙人加价';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'目的地'</v>
      </c>
    </row>
    <row r="5" ht="15.6" spans="1:7">
      <c r="A5" s="9" t="s">
        <v>125</v>
      </c>
      <c r="B5" s="9" t="s">
        <v>121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,`tel` varchar(50)  default NULL COMMENT '金额'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24.2222222222222" customWidth="1"/>
    <col min="3" max="3" width="16.8888888888889" customWidth="1"/>
  </cols>
  <sheetData>
    <row r="1" ht="15.6" spans="1:11">
      <c r="A1" s="1" t="s">
        <v>126</v>
      </c>
      <c r="B1" s="2" t="s">
        <v>127</v>
      </c>
      <c r="C1" s="3"/>
      <c r="D1" s="3"/>
      <c r="E1" s="3"/>
      <c r="F1" s="4"/>
      <c r="G1" s="5" t="str">
        <f>"drop table `"&amp;A1&amp;"`;"</f>
        <v>drop table `t_flower_markup_sp_cg`;</v>
      </c>
      <c r="K1" t="str">
        <f>"ALTER TABLE "&amp;A1&amp;" COMMENT = '"&amp;B1&amp;"';"</f>
        <v>ALTER TABLE t_flower_markup_sp_cg COMMENT = '合伙人商品分类加价';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`t_flower_markup_sp_cg`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5.6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5.6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5.6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5.6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5.6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5.6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ref="G11:G16" si="1">" ,`"&amp;A11&amp;"` "&amp;C11&amp;" "&amp;IF(F11&lt;&gt;"(NULL)","default "&amp;F11," "&amp;IF(E11="NULL","default NULL"," "&amp;E11))&amp;IF(D11="YES"," AUTO_INCREMENT primary key","")&amp;" COMMENT '"&amp;B11&amp;"'"</f>
        <v> ,`partner_id` bigint(25)  default NULL COMMENT '合伙人id'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1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24.2222222222222" customWidth="1"/>
    <col min="3" max="3" width="16.8888888888889" customWidth="1"/>
  </cols>
  <sheetData>
    <row r="1" ht="15.6" spans="1:11">
      <c r="A1" s="1" t="s">
        <v>143</v>
      </c>
      <c r="B1" s="2" t="s">
        <v>144</v>
      </c>
      <c r="C1" s="3"/>
      <c r="D1" s="3"/>
      <c r="E1" s="3"/>
      <c r="F1" s="4"/>
      <c r="G1" s="5" t="str">
        <f>"drop table `"&amp;A1&amp;"`;"</f>
        <v>drop table `t_flower_markup_ps_sp_cg`;</v>
      </c>
      <c r="K1" t="str">
        <f>"ALTER TABLE "&amp;A1&amp;" COMMENT = '"&amp;B1&amp;"';"</f>
        <v>ALTER TABLE t_flower_markup_ps_sp_cg COMMENT = '二次加价商品分类加价';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`t_flower_markup_ps_sp_cg`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5.6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5.6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5.6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5.6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5.6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5.6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,`partner_id` bigint(25)  default NULL COMMENT '合伙人id'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20.3333333333333" customWidth="1"/>
    <col min="3" max="3" width="16.8888888888889" customWidth="1"/>
  </cols>
  <sheetData>
    <row r="1" ht="15.6" spans="1:11">
      <c r="A1" s="1" t="s">
        <v>145</v>
      </c>
      <c r="B1" s="2" t="s">
        <v>146</v>
      </c>
      <c r="C1" s="3"/>
      <c r="D1" s="3"/>
      <c r="E1" s="3"/>
      <c r="F1" s="4"/>
      <c r="G1" s="5" t="str">
        <f>"drop table `"&amp;A1&amp;"`;"</f>
        <v>drop table `t_flower_markup_sp`;</v>
      </c>
      <c r="K1" t="str">
        <f>"ALTER TABLE "&amp;A1&amp;" COMMENT = '"&amp;B1&amp;"';"</f>
        <v>ALTER TABLE t_flower_markup_sp COMMENT = '合伙人商品加价';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ref="G5:G11" si="0">" ,`"&amp;A5&amp;"` "&amp;C5&amp;" "&amp;IF(F5&lt;&gt;"(NULL)","default "&amp;F5," "&amp;IF(E5="NULL","default NULL"," "&amp;E5))&amp;IF(D5="YES"," AUTO_INCREMENT primary key","")&amp;" COMMENT '"&amp;B5&amp;"'"</f>
        <v> ,`fee` DECIMAL(11,2)  default NULL COMMENT '金额'</v>
      </c>
    </row>
    <row r="6" ht="15.6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6.6296296296296" customWidth="1"/>
    <col min="2" max="2" width="20.3333333333333" customWidth="1"/>
    <col min="3" max="3" width="16.8888888888889" customWidth="1"/>
  </cols>
  <sheetData>
    <row r="1" ht="15.6" spans="1:11">
      <c r="A1" s="1" t="s">
        <v>149</v>
      </c>
      <c r="B1" s="2" t="s">
        <v>150</v>
      </c>
      <c r="C1" s="3"/>
      <c r="D1" s="3"/>
      <c r="E1" s="3"/>
      <c r="F1" s="4"/>
      <c r="G1" s="5" t="str">
        <f>"drop table `"&amp;A1&amp;"`;"</f>
        <v>drop table `t_flower_markup_ps_sp`;</v>
      </c>
      <c r="K1" t="str">
        <f>"ALTER TABLE "&amp;A1&amp;" COMMENT = '"&amp;B1&amp;"';"</f>
        <v>ALTER TABLE t_flower_markup_ps_sp COMMENT = '二次加价商品加价';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,`fee` DECIMAL(11,2)  default NULL COMMENT '金额'</v>
      </c>
    </row>
    <row r="6" ht="15.6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8888888888889" defaultRowHeight="13.8"/>
  <cols>
    <col min="1" max="1" width="29.4444444444444" customWidth="1"/>
    <col min="2" max="2" width="18.5555555555556" customWidth="1"/>
    <col min="3" max="3" width="16.8888888888889" customWidth="1"/>
    <col min="4" max="4" width="11.1111111111111" customWidth="1"/>
  </cols>
  <sheetData>
    <row r="1" ht="15.6" spans="1:11">
      <c r="A1" s="1" t="s">
        <v>151</v>
      </c>
      <c r="B1" s="2" t="s">
        <v>152</v>
      </c>
      <c r="C1" s="3"/>
      <c r="D1" s="3"/>
      <c r="E1" s="3"/>
      <c r="F1" s="4"/>
      <c r="G1" s="5" t="str">
        <f>"drop table `"&amp;A1&amp;"`;"</f>
        <v>drop table `t_user_payment`;</v>
      </c>
      <c r="K1" t="str">
        <f>"ALTER TABLE "&amp;A1&amp;" COMMENT = '"&amp;B1&amp;"';"</f>
        <v>ALTER TABLE t_user_payment COMMENT = '用户支付记录';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`t_user_payment`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153</v>
      </c>
      <c r="B4" s="9" t="s">
        <v>154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0" si="0"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157</v>
      </c>
      <c r="B6" s="9" t="s">
        <v>158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,`payment_amount` DECIMAL(11,2)  default NULL COMMENT '支付金额'</v>
      </c>
    </row>
    <row r="7" ht="15.6" spans="1:7">
      <c r="A7" s="9" t="s">
        <v>159</v>
      </c>
      <c r="B7" s="9" t="s">
        <v>160</v>
      </c>
      <c r="C7" s="9" t="s">
        <v>42</v>
      </c>
      <c r="D7" s="9" t="s">
        <v>17</v>
      </c>
      <c r="E7" s="9" t="s">
        <v>18</v>
      </c>
      <c r="F7" s="9" t="s">
        <v>13</v>
      </c>
      <c r="G7" t="str">
        <f t="shared" si="0"/>
        <v> ,`payment_time` datetime  default NULL COMMENT '支付时间'</v>
      </c>
    </row>
    <row r="8" ht="15.6" spans="1:7">
      <c r="A8" s="9" t="s">
        <v>161</v>
      </c>
      <c r="B8" s="9" t="s">
        <v>162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,`prepay_response` longtext  default NULL COMMENT '预处理响应'</v>
      </c>
    </row>
    <row r="9" ht="15.6" spans="1:7">
      <c r="A9" s="9" t="s">
        <v>97</v>
      </c>
      <c r="B9" s="9" t="s">
        <v>164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'支付状态'</v>
      </c>
    </row>
    <row r="10" ht="15.6" spans="1:7">
      <c r="A10" s="9" t="s">
        <v>165</v>
      </c>
      <c r="B10" s="9" t="s">
        <v>166</v>
      </c>
      <c r="C10" s="9" t="s">
        <v>167</v>
      </c>
      <c r="D10" s="9" t="s">
        <v>17</v>
      </c>
      <c r="E10" s="9" t="s">
        <v>18</v>
      </c>
      <c r="F10" s="9" t="s">
        <v>13</v>
      </c>
      <c r="G10" t="str">
        <f t="shared" si="0"/>
        <v> ,`transaction_id` varchar(100)  default NULL COMMENT '事务处理id'</v>
      </c>
    </row>
    <row r="11" ht="15.6" spans="1:7">
      <c r="A11" s="9" t="s">
        <v>168</v>
      </c>
      <c r="B11" s="9" t="s">
        <v>169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,`out_trade_no` varchar(50)  default NULL COMMENT '对外贸易编号'</v>
      </c>
    </row>
    <row r="12" ht="15.6" spans="1:7">
      <c r="A12" s="9" t="s">
        <v>170</v>
      </c>
      <c r="B12" s="9" t="s">
        <v>171</v>
      </c>
      <c r="C12" s="9" t="s">
        <v>163</v>
      </c>
      <c r="D12" s="9" t="s">
        <v>17</v>
      </c>
      <c r="E12" s="9" t="s">
        <v>18</v>
      </c>
      <c r="F12" s="9" t="s">
        <v>13</v>
      </c>
      <c r="G12" t="str">
        <f t="shared" si="0"/>
        <v> ,`original_xml` longtext  default NULL COMMENT '回调请求内容'</v>
      </c>
    </row>
    <row r="13" ht="15.6" spans="1:7">
      <c r="A13" s="9" t="s">
        <v>172</v>
      </c>
      <c r="B13" s="9" t="s">
        <v>173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,`payment_amount_callback` varchar(50)  default NULL COMMENT '实际支付金额'</v>
      </c>
    </row>
    <row r="14" ht="15.6" spans="1:7">
      <c r="A14" s="9" t="s">
        <v>174</v>
      </c>
      <c r="B14" s="9" t="s">
        <v>175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,`payment_time_callback` datetime  default NULL COMMENT '支付回调时间'</v>
      </c>
    </row>
    <row r="15" ht="15.6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0"/>
        <v> ,`deleted` tinyint(1)  default NULL COMMENT '逻辑删'</v>
      </c>
    </row>
    <row r="16" ht="15.6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,`create_by` varchar(50)  default NULL COMMENT '创建者'</v>
      </c>
    </row>
    <row r="17" ht="15.6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,`create_time` datetime  default NULL COMMENT '创建时间'</v>
      </c>
    </row>
    <row r="18" ht="15.6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,`update_by` varchar(50)  default NULL COMMENT '修改者'</v>
      </c>
    </row>
    <row r="19" ht="15.6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K1" sqref="K1"/>
    </sheetView>
  </sheetViews>
  <sheetFormatPr defaultColWidth="8.88888888888889" defaultRowHeight="13.8"/>
  <cols>
    <col min="1" max="1" width="32.2222222222222" customWidth="1"/>
    <col min="2" max="2" width="24.1111111111111" customWidth="1"/>
    <col min="3" max="3" width="16.8888888888889" customWidth="1"/>
  </cols>
  <sheetData>
    <row r="1" ht="15.6" spans="1:11">
      <c r="A1" s="1" t="s">
        <v>176</v>
      </c>
      <c r="B1" s="2" t="s">
        <v>177</v>
      </c>
      <c r="C1" s="3"/>
      <c r="D1" s="3"/>
      <c r="E1" s="3"/>
      <c r="F1" s="4"/>
      <c r="G1" s="5" t="str">
        <f>"drop table `"&amp;A1&amp;"`;"</f>
        <v>drop table `t_flower_category_daily`;</v>
      </c>
      <c r="K1" t="str">
        <f>"ALTER TABLE "&amp;A1&amp;" COMMENT = '"&amp;B1&amp;"';"</f>
        <v>ALTER TABLE t_flower_category_daily COMMENT = '商品分类均价每日统计';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`t_flower_category_daily`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141</v>
      </c>
      <c r="B5" s="9" t="s">
        <v>142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,`partner_id` bigint(25)  default NULL COMMENT '合伙人id'</v>
      </c>
    </row>
    <row r="6" ht="15.6" spans="1:7">
      <c r="A6" s="9" t="s">
        <v>178</v>
      </c>
      <c r="B6" s="9" t="s">
        <v>179</v>
      </c>
      <c r="C6" s="9" t="s">
        <v>180</v>
      </c>
      <c r="D6" s="9" t="s">
        <v>17</v>
      </c>
      <c r="E6" s="9" t="s">
        <v>18</v>
      </c>
      <c r="F6" s="9" t="s">
        <v>13</v>
      </c>
      <c r="G6" t="str">
        <f t="shared" si="0"/>
        <v> ,`day` date  default NULL COMMENT '日期'</v>
      </c>
    </row>
    <row r="7" ht="15.6" spans="1:7">
      <c r="A7" s="9" t="s">
        <v>181</v>
      </c>
      <c r="B7" s="9" t="s">
        <v>182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,`ave_price` DECIMAL(11,2)  default NULL COMMENT '均价'</v>
      </c>
    </row>
    <row r="8" ht="15.6" spans="1:7">
      <c r="A8" s="9" t="s">
        <v>183</v>
      </c>
      <c r="B8" s="9" t="s">
        <v>184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,`ave_price_difference` DECIMAL(11,2)  default NULL COMMENT '比前一天差价'</v>
      </c>
    </row>
    <row r="9" ht="15.6" spans="1:7">
      <c r="A9" s="9" t="s">
        <v>185</v>
      </c>
      <c r="B9" s="9" t="s">
        <v>186</v>
      </c>
      <c r="C9" s="9" t="s">
        <v>50</v>
      </c>
      <c r="D9" s="9" t="s">
        <v>17</v>
      </c>
      <c r="E9" s="9" t="s">
        <v>18</v>
      </c>
      <c r="F9" s="9" t="s">
        <v>13</v>
      </c>
      <c r="G9" t="str">
        <f t="shared" si="0"/>
        <v> ,`ave_price_difference_rate` double(9,2)  default NULL COMMENT '差价百分比'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4.2222222222222" customWidth="1"/>
    <col min="2" max="2" width="15.5555555555556" customWidth="1"/>
    <col min="3" max="3" width="16.8888888888889" customWidth="1"/>
  </cols>
  <sheetData>
    <row r="1" ht="15.6" spans="1:11">
      <c r="A1" s="1" t="s">
        <v>187</v>
      </c>
      <c r="B1" s="2" t="s">
        <v>188</v>
      </c>
      <c r="C1" s="3"/>
      <c r="D1" s="3"/>
      <c r="E1" s="3"/>
      <c r="F1" s="4"/>
      <c r="G1" s="5" t="str">
        <f>"drop table `"&amp;A1&amp;"`;"</f>
        <v>drop table `t_cart`;</v>
      </c>
      <c r="K1" t="str">
        <f>"ALTER TABLE "&amp;A1&amp;" COMMENT = '"&amp;B1&amp;"';"</f>
        <v>ALTER TABLE t_cart COMMENT = '购物车';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`t_cart`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189</v>
      </c>
      <c r="B5" s="9" t="s">
        <v>190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,`num` int(9)  default NULL COMMENT '数量'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8888888888889" defaultRowHeight="13.8"/>
  <cols>
    <col min="1" max="1" width="15.7777777777778" customWidth="1"/>
    <col min="2" max="2" width="10.1111111111111" customWidth="1"/>
    <col min="3" max="3" width="12.7777777777778" customWidth="1"/>
  </cols>
  <sheetData>
    <row r="1" ht="15.6" spans="1:11">
      <c r="A1" s="1" t="s">
        <v>192</v>
      </c>
      <c r="B1" s="2" t="s">
        <v>193</v>
      </c>
      <c r="C1" s="3"/>
      <c r="D1" s="3"/>
      <c r="E1" s="3"/>
      <c r="F1" s="4"/>
      <c r="G1" s="5" t="str">
        <f>"drop table `"&amp;A1&amp;"`;"</f>
        <v>drop table `t_transport`;</v>
      </c>
      <c r="K1" t="str">
        <f>"ALTER TABLE "&amp;A1&amp;" COMMENT = '"&amp;B1&amp;"';"</f>
        <v>ALTER TABLE t_transport COMMENT = '物流';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194</v>
      </c>
      <c r="B5" s="9" t="s">
        <v>195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,`en_name` varchar(50)  default NULL COMMENT '英文名称'</v>
      </c>
    </row>
    <row r="6" ht="15.6" spans="1:7">
      <c r="A6" s="9" t="s">
        <v>196</v>
      </c>
      <c r="B6" s="9" t="s">
        <v>197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,`contacts` varchar(50)  default NULL COMMENT '联系人'</v>
      </c>
    </row>
    <row r="7" ht="15.6" spans="1:7">
      <c r="A7" s="9" t="s">
        <v>198</v>
      </c>
      <c r="B7" s="9" t="s">
        <v>199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,`contacts_tel` varchar(50)  default NULL COMMENT '联系电话'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K1" sqref="K1"/>
    </sheetView>
  </sheetViews>
  <sheetFormatPr defaultColWidth="8.88888888888889" defaultRowHeight="13.8"/>
  <cols>
    <col min="1" max="1" width="21.2222222222222" customWidth="1"/>
    <col min="2" max="2" width="11.8888888888889" customWidth="1"/>
    <col min="3" max="3" width="16.8888888888889" customWidth="1"/>
  </cols>
  <sheetData>
    <row r="1" ht="15.6" spans="1:11">
      <c r="A1" s="1" t="s">
        <v>200</v>
      </c>
      <c r="B1" s="2" t="s">
        <v>201</v>
      </c>
      <c r="C1" s="3"/>
      <c r="D1" s="3"/>
      <c r="E1" s="3"/>
      <c r="F1" s="4"/>
      <c r="G1" s="5" t="str">
        <f>"drop table `"&amp;A1&amp;"`;"</f>
        <v>drop table `t_transport_fee`;</v>
      </c>
      <c r="K1" t="str">
        <f>"ALTER TABLE "&amp;A1&amp;" COMMENT = '"&amp;B1&amp;"';"</f>
        <v>ALTER TABLE t_transport_fee COMMENT = '物流计费';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202</v>
      </c>
      <c r="B4" s="9" t="s">
        <v>203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,`transport_id` bigint(25)  default NULL COMMENT '物流id'</v>
      </c>
    </row>
    <row r="5" ht="15.6" spans="1:7">
      <c r="A5" s="9" t="s">
        <v>204</v>
      </c>
      <c r="B5" s="9" t="s">
        <v>205</v>
      </c>
      <c r="C5" s="9" t="s">
        <v>50</v>
      </c>
      <c r="D5" s="9" t="s">
        <v>17</v>
      </c>
      <c r="E5" s="9" t="s">
        <v>18</v>
      </c>
      <c r="F5" s="9" t="s">
        <v>13</v>
      </c>
      <c r="G5" t="str">
        <f t="shared" si="0"/>
        <v> ,`first_weight` double(9,2)  default NULL COMMENT '首重/Kg'</v>
      </c>
    </row>
    <row r="6" ht="15.6" spans="1:7">
      <c r="A6" s="9" t="s">
        <v>206</v>
      </c>
      <c r="B6" s="9" t="s">
        <v>207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,`added_weight` double(9,2)  default NULL COMMENT '续重/Kg'</v>
      </c>
    </row>
    <row r="7" ht="15.6" spans="1:7">
      <c r="A7" s="9" t="s">
        <v>208</v>
      </c>
      <c r="B7" s="9" t="s">
        <v>209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,`first_weight_fee` DECIMAL(11,2)  default NULL COMMENT '默认起步价'</v>
      </c>
    </row>
    <row r="8" ht="15.6" spans="1:7">
      <c r="A8" s="9" t="s">
        <v>210</v>
      </c>
      <c r="B8" s="9" t="s">
        <v>211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,`added_weight_fee` DECIMAL(11,2)  default NULL COMMENT '默认加价'</v>
      </c>
    </row>
    <row r="9" ht="15.6" spans="1:7">
      <c r="A9" s="9" t="s">
        <v>35</v>
      </c>
      <c r="B9" s="9" t="s">
        <v>36</v>
      </c>
      <c r="C9" s="10" t="s">
        <v>37</v>
      </c>
      <c r="D9" s="9" t="s">
        <v>17</v>
      </c>
      <c r="E9" s="9" t="s">
        <v>18</v>
      </c>
      <c r="F9" s="9" t="s">
        <v>13</v>
      </c>
      <c r="G9" t="str">
        <f t="shared" si="0"/>
        <v> ,`deleted` tinyint(1)  default NULL COMMENT '逻辑删'</v>
      </c>
    </row>
    <row r="10" ht="15.6" spans="1:7">
      <c r="A10" s="9" t="s">
        <v>38</v>
      </c>
      <c r="B10" s="9" t="s">
        <v>39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,`create_by` varchar(50)  default NULL COMMENT '创建者'</v>
      </c>
    </row>
    <row r="11" ht="15.6" spans="1:7">
      <c r="A11" s="9" t="s">
        <v>40</v>
      </c>
      <c r="B11" s="9" t="s">
        <v>41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,`create_time` datetime  default NULL COMMENT '创建时间'</v>
      </c>
    </row>
    <row r="12" ht="15.6" spans="1:7">
      <c r="A12" s="9" t="s">
        <v>43</v>
      </c>
      <c r="B12" s="9" t="s">
        <v>44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,`update_by` varchar(50)  default NULL COMMENT '修改者'</v>
      </c>
    </row>
    <row r="13" ht="15.6" spans="1:7">
      <c r="A13" s="9" t="s">
        <v>45</v>
      </c>
      <c r="B13" s="9" t="s">
        <v>46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,`update_time` datetime  default NULL COMMENT '修改时间'</v>
      </c>
    </row>
    <row r="14" spans="7:7">
      <c r="G14" t="s">
        <v>47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1" sqref="K1"/>
    </sheetView>
  </sheetViews>
  <sheetFormatPr defaultColWidth="8.88888888888889" defaultRowHeight="13.8"/>
  <cols>
    <col min="1" max="1" width="28.1111111111111" customWidth="1"/>
    <col min="2" max="2" width="19.4444444444444" customWidth="1"/>
    <col min="3" max="3" width="12.7777777777778" customWidth="1"/>
  </cols>
  <sheetData>
    <row r="1" ht="15.6" spans="1:11">
      <c r="A1" s="1" t="s">
        <v>212</v>
      </c>
      <c r="B1" s="2" t="s">
        <v>213</v>
      </c>
      <c r="C1" s="3"/>
      <c r="D1" s="3"/>
      <c r="E1" s="3"/>
      <c r="F1" s="4"/>
      <c r="G1" s="5" t="str">
        <f>"drop table `"&amp;A1&amp;"`;"</f>
        <v>drop table `t_transport_fee_area`;</v>
      </c>
      <c r="K1" t="str">
        <f>"ALTER TABLE "&amp;A1&amp;" COMMENT = '"&amp;B1&amp;"';"</f>
        <v>ALTER TABLE t_transport_fee_area COMMENT = '物流计费适用地区';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`t_transport_fee_area`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214</v>
      </c>
      <c r="B4" s="9" t="s">
        <v>215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,`transport_fee_id` bigint(25)  default NULL COMMENT '物流费用id'</v>
      </c>
    </row>
    <row r="5" ht="15.6" spans="1:7">
      <c r="A5" s="9" t="s">
        <v>216</v>
      </c>
      <c r="B5" s="9" t="s">
        <v>217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,`province` varchar(50)  default NULL COMMENT '省'</v>
      </c>
    </row>
    <row r="6" ht="15.6" spans="1:7">
      <c r="A6" s="9" t="s">
        <v>218</v>
      </c>
      <c r="B6" s="9" t="s">
        <v>219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,`city` varchar(50)  default NULL COMMENT '市'</v>
      </c>
    </row>
    <row r="7" ht="15.6" spans="1:7">
      <c r="A7" s="9" t="s">
        <v>220</v>
      </c>
      <c r="B7" s="9" t="s">
        <v>221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,`region` varchar(50)  default NULL COMMENT '区'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  <row r="18" ht="15.6" spans="1:3">
      <c r="A18" s="6" t="s">
        <v>2</v>
      </c>
      <c r="B18" s="7" t="s">
        <v>3</v>
      </c>
      <c r="C18" s="6" t="s">
        <v>4</v>
      </c>
    </row>
    <row r="19" ht="15.6" spans="1:4">
      <c r="A19" s="9" t="s">
        <v>202</v>
      </c>
      <c r="B19" s="9" t="s">
        <v>203</v>
      </c>
      <c r="C19" s="9" t="s">
        <v>10</v>
      </c>
      <c r="D19" s="11" t="str">
        <f>"ALTER TABLE `"&amp;A$1&amp;"` ADD `"&amp;A19&amp;"` "&amp;C19&amp;"  COMMENT '"&amp;B19&amp;"';"</f>
        <v>ALTER TABLE `t_transport_fee_area` ADD `transport_id` bigint(25)  COMMENT '物流id';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34" workbookViewId="0">
      <selection activeCell="C52" sqref="C52:D52"/>
    </sheetView>
  </sheetViews>
  <sheetFormatPr defaultColWidth="8.88888888888889" defaultRowHeight="13.8"/>
  <cols>
    <col min="1" max="1" width="26" customWidth="1"/>
    <col min="2" max="2" width="20.3333333333333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222</v>
      </c>
      <c r="B1" s="2" t="s">
        <v>223</v>
      </c>
      <c r="C1" s="3"/>
      <c r="D1" s="3"/>
      <c r="E1" s="3"/>
      <c r="F1" s="4"/>
      <c r="G1" s="5" t="str">
        <f>"drop table `"&amp;A1&amp;"`;"</f>
        <v>drop table `t_order`;</v>
      </c>
      <c r="K1" t="str">
        <f>"ALTER TABLE "&amp;A1&amp;" COMMENT = '"&amp;B1&amp;"';"</f>
        <v>ALTER TABLE t_order COMMENT = '订单';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224</v>
      </c>
      <c r="B4" s="9" t="s">
        <v>225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'单号'</v>
      </c>
    </row>
    <row r="5" ht="15.6" spans="1:7">
      <c r="A5" s="9" t="s">
        <v>226</v>
      </c>
      <c r="B5" s="9" t="s">
        <v>227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,`flower_amount` DECIMAL(11,2)  default NULL COMMENT '商品金额'</v>
      </c>
    </row>
    <row r="6" ht="15.6" spans="1:7">
      <c r="A6" s="9" t="s">
        <v>228</v>
      </c>
      <c r="B6" s="9" t="s">
        <v>229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,`packing_fee` DECIMAL(11,2)  default NULL COMMENT '打包费'</v>
      </c>
    </row>
    <row r="7" ht="15.6" spans="1:7">
      <c r="A7" s="9" t="s">
        <v>230</v>
      </c>
      <c r="B7" s="9" t="s">
        <v>231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,`transport_fee` DECIMAL(11,2)  default NULL COMMENT '运费'</v>
      </c>
    </row>
    <row r="8" ht="15.6" spans="1:7">
      <c r="A8" s="9" t="s">
        <v>232</v>
      </c>
      <c r="B8" s="9" t="s">
        <v>233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,`total_amount` DECIMAL(11,2)  default NULL COMMENT '订单金额'</v>
      </c>
    </row>
    <row r="9" ht="15.6" spans="1:7">
      <c r="A9" s="9" t="s">
        <v>97</v>
      </c>
      <c r="B9" s="9" t="s">
        <v>234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'状态（ORDER_STATUS）'</v>
      </c>
    </row>
    <row r="10" ht="15.6" spans="1:7">
      <c r="A10" s="9" t="s">
        <v>235</v>
      </c>
      <c r="B10" s="9" t="s">
        <v>236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,`status_backend` varchar(50)  default NULL COMMENT '状态（ORDER_STATUS_BACKEND）'</v>
      </c>
    </row>
    <row r="11" ht="15.6" spans="1:7">
      <c r="A11" s="9" t="s">
        <v>157</v>
      </c>
      <c r="B11" s="9" t="s">
        <v>158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ref="G11:G26" si="1">" ,`"&amp;A11&amp;"` "&amp;C11&amp;" "&amp;IF(F11&lt;&gt;"(NULL)","default "&amp;F11," "&amp;IF(E11="NULL","default NULL"," "&amp;E11))&amp;IF(D11="YES"," AUTO_INCREMENT primary key","")&amp;" COMMENT '"&amp;B11&amp;"'"</f>
        <v> ,`payment_amount` DECIMAL(11,2)  default NULL COMMENT '支付金额'</v>
      </c>
    </row>
    <row r="12" ht="15.6" spans="1:7">
      <c r="A12" s="9" t="s">
        <v>159</v>
      </c>
      <c r="B12" s="9" t="s">
        <v>160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1"/>
        <v> ,`payment_time` datetime  default NULL COMMENT '支付时间'</v>
      </c>
    </row>
    <row r="13" ht="15.6" spans="1:7">
      <c r="A13" s="9" t="s">
        <v>237</v>
      </c>
      <c r="B13" s="9" t="s">
        <v>238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,`payment_tr_id` varchar(50)  default NULL COMMENT '支付单号'</v>
      </c>
    </row>
    <row r="14" ht="15.6" spans="1:7">
      <c r="A14" s="9" t="s">
        <v>239</v>
      </c>
      <c r="B14" s="9" t="s">
        <v>240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,`customer` varchar(50)  default NULL COMMENT '收货人'</v>
      </c>
    </row>
    <row r="15" ht="15.6" spans="1:7">
      <c r="A15" s="9" t="s">
        <v>241</v>
      </c>
      <c r="B15" s="9" t="s">
        <v>242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,`customer_tel` varchar(50)  default NULL COMMENT '收货人手机号码'</v>
      </c>
    </row>
    <row r="16" ht="15.6" spans="1:7">
      <c r="A16" s="9" t="s">
        <v>243</v>
      </c>
      <c r="B16" s="9" t="s">
        <v>244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,`customer_province` varchar(50)  default NULL COMMENT '收货人-省'</v>
      </c>
    </row>
    <row r="17" ht="15.6" spans="1:7">
      <c r="A17" s="9" t="s">
        <v>245</v>
      </c>
      <c r="B17" s="9" t="s">
        <v>246</v>
      </c>
      <c r="C17" s="9" t="s">
        <v>16</v>
      </c>
      <c r="D17" s="9" t="s">
        <v>17</v>
      </c>
      <c r="E17" s="9" t="s">
        <v>18</v>
      </c>
      <c r="F17" s="9" t="s">
        <v>13</v>
      </c>
      <c r="G17" t="str">
        <f t="shared" si="1"/>
        <v> ,`customer_city` varchar(50)  default NULL COMMENT '收货人-市'</v>
      </c>
    </row>
    <row r="18" ht="15.6" spans="1:7">
      <c r="A18" s="9" t="s">
        <v>247</v>
      </c>
      <c r="B18" s="9" t="s">
        <v>248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,`customer_region` varchar(50)  default NULL COMMENT '收货人-区'</v>
      </c>
    </row>
    <row r="19" ht="15.6" spans="1:7">
      <c r="A19" s="9" t="s">
        <v>249</v>
      </c>
      <c r="B19" s="9" t="s">
        <v>250</v>
      </c>
      <c r="C19" s="9" t="s">
        <v>16</v>
      </c>
      <c r="D19" s="9" t="s">
        <v>17</v>
      </c>
      <c r="E19" s="9" t="s">
        <v>18</v>
      </c>
      <c r="F19" s="9" t="s">
        <v>13</v>
      </c>
      <c r="G19" t="str">
        <f t="shared" si="1"/>
        <v> ,`customer_address` varchar(50)  default NULL COMMENT '收货地址'</v>
      </c>
    </row>
    <row r="20" ht="15.6" spans="1:7">
      <c r="A20" s="9" t="s">
        <v>251</v>
      </c>
      <c r="B20" s="9" t="s">
        <v>252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1"/>
        <v> ,`delivery_name` varchar(50)  default NULL COMMENT '快递名称'</v>
      </c>
    </row>
    <row r="21" ht="15.6" spans="1:7">
      <c r="A21" s="9" t="s">
        <v>253</v>
      </c>
      <c r="B21" s="9" t="s">
        <v>254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,`delivery_no` varchar(50)  default NULL COMMENT '快递单号'</v>
      </c>
    </row>
    <row r="22" ht="15.6" spans="1:7">
      <c r="A22" s="9" t="s">
        <v>255</v>
      </c>
      <c r="B22" s="9" t="s">
        <v>256</v>
      </c>
      <c r="C22" s="9" t="s">
        <v>10</v>
      </c>
      <c r="D22" s="9" t="s">
        <v>17</v>
      </c>
      <c r="E22" s="9" t="s">
        <v>18</v>
      </c>
      <c r="F22" s="9" t="s">
        <v>13</v>
      </c>
      <c r="G22" t="str">
        <f t="shared" si="1"/>
        <v> ,`warehouse_id` bigint(25)  default NULL COMMENT '仓库id'</v>
      </c>
    </row>
    <row r="23" ht="15.6" spans="1:7">
      <c r="A23" s="9" t="s">
        <v>257</v>
      </c>
      <c r="B23" s="9" t="s">
        <v>258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,`warehouse_name` varchar(50)  default NULL COMMENT '仓库名称'</v>
      </c>
    </row>
    <row r="24" ht="15.6" spans="1:7">
      <c r="A24" s="9" t="s">
        <v>259</v>
      </c>
      <c r="B24" s="9" t="s">
        <v>260</v>
      </c>
      <c r="C24" s="9" t="s">
        <v>10</v>
      </c>
      <c r="D24" s="9" t="s">
        <v>17</v>
      </c>
      <c r="E24" s="9" t="s">
        <v>18</v>
      </c>
      <c r="F24" s="9" t="s">
        <v>13</v>
      </c>
      <c r="G24" t="str">
        <f t="shared" si="1"/>
        <v> ,`warehouse_location_id` bigint(25)  default NULL COMMENT '库位id'</v>
      </c>
    </row>
    <row r="25" ht="15.6" spans="1:7">
      <c r="A25" s="9" t="s">
        <v>261</v>
      </c>
      <c r="B25" s="9" t="s">
        <v>262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,`warehouse_location_code` varchar(50)  default NULL COMMENT '库位名称'</v>
      </c>
    </row>
    <row r="26" ht="15.6" spans="1:7">
      <c r="A26" s="9" t="s">
        <v>263</v>
      </c>
      <c r="B26" s="9" t="s">
        <v>264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,`warehouse_time` datetime  default NULL COMMENT '库位分配时间'</v>
      </c>
    </row>
    <row r="27" ht="15.6" spans="1:7">
      <c r="A27" s="9" t="s">
        <v>141</v>
      </c>
      <c r="B27" s="9" t="s">
        <v>142</v>
      </c>
      <c r="C27" s="9" t="s">
        <v>10</v>
      </c>
      <c r="D27" s="9" t="s">
        <v>17</v>
      </c>
      <c r="E27" s="9" t="s">
        <v>18</v>
      </c>
      <c r="F27" s="9" t="s">
        <v>13</v>
      </c>
      <c r="G27" t="str">
        <f t="shared" ref="G27:G33" si="2">" ,`"&amp;A27&amp;"` "&amp;C27&amp;" "&amp;IF(F27&lt;&gt;"(NULL)","default "&amp;F27," "&amp;IF(E27="NULL","default NULL"," "&amp;E27))&amp;IF(D27="YES"," AUTO_INCREMENT primary key","")&amp;" COMMENT '"&amp;B27&amp;"'"</f>
        <v> ,`partner_id` bigint(25)  default NULL COMMENT '合伙人id'</v>
      </c>
    </row>
    <row r="28" ht="15.6" spans="1:7">
      <c r="A28" s="9" t="s">
        <v>265</v>
      </c>
      <c r="B28" s="9" t="s">
        <v>266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2"/>
        <v> ,`partner_name` varchar(50)  default NULL COMMENT '合伙人名称'</v>
      </c>
    </row>
    <row r="29" ht="15.6" spans="1:7">
      <c r="A29" s="9" t="s">
        <v>267</v>
      </c>
      <c r="B29" s="9" t="s">
        <v>268</v>
      </c>
      <c r="C29" s="9" t="s">
        <v>29</v>
      </c>
      <c r="D29" s="9" t="s">
        <v>17</v>
      </c>
      <c r="E29" s="9" t="s">
        <v>18</v>
      </c>
      <c r="F29" s="9" t="s">
        <v>13</v>
      </c>
      <c r="G29" t="str">
        <f t="shared" si="2"/>
        <v> ,`special_needs` varchar(500)  default NULL COMMENT '特殊需求'</v>
      </c>
    </row>
    <row r="30" ht="15.6" spans="1:7">
      <c r="A30" s="9" t="s">
        <v>76</v>
      </c>
      <c r="B30" s="9" t="s">
        <v>269</v>
      </c>
      <c r="C30" s="9" t="s">
        <v>29</v>
      </c>
      <c r="D30" s="9" t="s">
        <v>17</v>
      </c>
      <c r="E30" s="9" t="s">
        <v>18</v>
      </c>
      <c r="F30" s="9" t="s">
        <v>13</v>
      </c>
      <c r="G30" t="str">
        <f t="shared" si="2"/>
        <v> ,`remarks` varchar(500)  default NULL COMMENT '留言'</v>
      </c>
    </row>
    <row r="31" ht="15.6" spans="1:7">
      <c r="A31" s="9" t="s">
        <v>270</v>
      </c>
      <c r="B31" s="9" t="s">
        <v>271</v>
      </c>
      <c r="C31" s="9" t="s">
        <v>29</v>
      </c>
      <c r="D31" s="9" t="s">
        <v>17</v>
      </c>
      <c r="E31" s="9" t="s">
        <v>18</v>
      </c>
      <c r="F31" s="9" t="s">
        <v>13</v>
      </c>
      <c r="G31" t="str">
        <f t="shared" si="2"/>
        <v> ,`evaluate` varchar(500)  default NULL COMMENT '评价'</v>
      </c>
    </row>
    <row r="32" ht="15.6" spans="1:7">
      <c r="A32" s="9" t="s">
        <v>272</v>
      </c>
      <c r="B32" s="9" t="s">
        <v>273</v>
      </c>
      <c r="C32" s="9" t="s">
        <v>42</v>
      </c>
      <c r="D32" s="9" t="s">
        <v>17</v>
      </c>
      <c r="E32" s="9" t="s">
        <v>18</v>
      </c>
      <c r="F32" s="9" t="s">
        <v>13</v>
      </c>
      <c r="G32" t="str">
        <f t="shared" si="2"/>
        <v> ,`evaluate_time` datetime  default NULL COMMENT '评价时间'</v>
      </c>
    </row>
    <row r="33" ht="15.6" spans="1:7">
      <c r="A33" s="9" t="s">
        <v>274</v>
      </c>
      <c r="B33" s="9" t="s">
        <v>275</v>
      </c>
      <c r="C33" s="9" t="s">
        <v>42</v>
      </c>
      <c r="D33" s="9" t="s">
        <v>17</v>
      </c>
      <c r="E33" s="9" t="s">
        <v>18</v>
      </c>
      <c r="F33" s="9" t="s">
        <v>13</v>
      </c>
      <c r="G33" t="str">
        <f t="shared" si="2"/>
        <v> ,`cancel_time` datetime  default NULL COMMENT '取消时间'</v>
      </c>
    </row>
    <row r="34" ht="15.6" spans="1:7">
      <c r="A34" s="9" t="s">
        <v>35</v>
      </c>
      <c r="B34" s="9" t="s">
        <v>36</v>
      </c>
      <c r="C34" s="10" t="s">
        <v>37</v>
      </c>
      <c r="D34" s="9" t="s">
        <v>17</v>
      </c>
      <c r="E34" s="9" t="s">
        <v>18</v>
      </c>
      <c r="F34" s="9" t="s">
        <v>13</v>
      </c>
      <c r="G34" t="str">
        <f t="shared" ref="G34:G40" si="3">" ,`"&amp;A34&amp;"` "&amp;C34&amp;" "&amp;IF(F34&lt;&gt;"(NULL)","default "&amp;F34," "&amp;IF(E34="NULL","default NULL"," "&amp;E34))&amp;IF(D34="YES"," AUTO_INCREMENT primary key","")&amp;" COMMENT '"&amp;B34&amp;"'"</f>
        <v> ,`deleted` tinyint(1)  default NULL COMMENT '逻辑删'</v>
      </c>
    </row>
    <row r="35" ht="15.6" spans="1:7">
      <c r="A35" s="9" t="s">
        <v>38</v>
      </c>
      <c r="B35" s="9" t="s">
        <v>39</v>
      </c>
      <c r="C35" s="9" t="s">
        <v>16</v>
      </c>
      <c r="D35" s="9" t="s">
        <v>17</v>
      </c>
      <c r="E35" s="9" t="s">
        <v>18</v>
      </c>
      <c r="F35" s="9" t="s">
        <v>13</v>
      </c>
      <c r="G35" t="str">
        <f t="shared" si="3"/>
        <v> ,`create_by` varchar(50)  default NULL COMMENT '创建者'</v>
      </c>
    </row>
    <row r="36" ht="15.6" spans="1:7">
      <c r="A36" s="9" t="s">
        <v>40</v>
      </c>
      <c r="B36" s="9" t="s">
        <v>41</v>
      </c>
      <c r="C36" s="9" t="s">
        <v>42</v>
      </c>
      <c r="D36" s="9" t="s">
        <v>17</v>
      </c>
      <c r="E36" s="9" t="s">
        <v>18</v>
      </c>
      <c r="F36" s="9" t="s">
        <v>13</v>
      </c>
      <c r="G36" t="str">
        <f t="shared" si="3"/>
        <v> ,`create_time` datetime  default NULL COMMENT '创建时间'</v>
      </c>
    </row>
    <row r="37" ht="15.6" spans="1:7">
      <c r="A37" s="9" t="s">
        <v>43</v>
      </c>
      <c r="B37" s="9" t="s">
        <v>44</v>
      </c>
      <c r="C37" s="9" t="s">
        <v>16</v>
      </c>
      <c r="D37" s="9" t="s">
        <v>17</v>
      </c>
      <c r="E37" s="9" t="s">
        <v>18</v>
      </c>
      <c r="F37" s="9" t="s">
        <v>13</v>
      </c>
      <c r="G37" t="str">
        <f t="shared" si="3"/>
        <v> ,`update_by` varchar(50)  default NULL COMMENT '修改者'</v>
      </c>
    </row>
    <row r="38" ht="15.6" spans="1:7">
      <c r="A38" s="9" t="s">
        <v>45</v>
      </c>
      <c r="B38" s="9" t="s">
        <v>46</v>
      </c>
      <c r="C38" s="9" t="s">
        <v>42</v>
      </c>
      <c r="D38" s="9" t="s">
        <v>17</v>
      </c>
      <c r="E38" s="9" t="s">
        <v>18</v>
      </c>
      <c r="F38" s="9" t="s">
        <v>13</v>
      </c>
      <c r="G38" t="str">
        <f t="shared" si="3"/>
        <v> ,`update_time` datetime  default NULL COMMENT '修改时间'</v>
      </c>
    </row>
    <row r="39" spans="7:7">
      <c r="G39" t="s">
        <v>47</v>
      </c>
    </row>
    <row r="42" ht="15.6" spans="1:3">
      <c r="A42" s="6" t="s">
        <v>2</v>
      </c>
      <c r="B42" s="7" t="s">
        <v>3</v>
      </c>
      <c r="C42" s="6" t="s">
        <v>4</v>
      </c>
    </row>
    <row r="43" ht="15.6" spans="1:4">
      <c r="A43" s="9" t="s">
        <v>276</v>
      </c>
      <c r="B43" s="9" t="s">
        <v>277</v>
      </c>
      <c r="C43" s="9" t="s">
        <v>16</v>
      </c>
      <c r="D43" s="11" t="str">
        <f>"ALTER TABLE `"&amp;A$1&amp;"` ADD `"&amp;A43&amp;"` "&amp;C43&amp;"  COMMENT '"&amp;B43&amp;"';"</f>
        <v>ALTER TABLE `t_order` ADD `refund_no` varchar(50)  COMMENT '退款单号';</v>
      </c>
    </row>
    <row r="44" ht="15.6" spans="1:4">
      <c r="A44" s="9" t="s">
        <v>278</v>
      </c>
      <c r="B44" s="9" t="s">
        <v>279</v>
      </c>
      <c r="C44" s="9" t="s">
        <v>94</v>
      </c>
      <c r="D44" s="11" t="str">
        <f>"ALTER TABLE `"&amp;A$1&amp;"` ADD `"&amp;A44&amp;"` "&amp;C44&amp;"  COMMENT '"&amp;B44&amp;"';"</f>
        <v>ALTER TABLE `t_order` ADD `refund_amount` DECIMAL(11,2)  COMMENT '退款金额';</v>
      </c>
    </row>
    <row r="45" ht="15.6" spans="1:4">
      <c r="A45" s="9" t="s">
        <v>280</v>
      </c>
      <c r="B45" s="9" t="s">
        <v>281</v>
      </c>
      <c r="C45" s="9" t="s">
        <v>42</v>
      </c>
      <c r="D45" s="11" t="str">
        <f>"ALTER TABLE `"&amp;A$1&amp;"` ADD `"&amp;A45&amp;"` "&amp;C45&amp;"  COMMENT '"&amp;B45&amp;"';"</f>
        <v>ALTER TABLE `t_order` ADD `refund_time` datetime  COMMENT '退款时间';</v>
      </c>
    </row>
    <row r="46" ht="15.6" spans="1:3">
      <c r="A46" s="9"/>
      <c r="B46" s="9"/>
      <c r="C46" s="9"/>
    </row>
    <row r="47" ht="15.6" spans="1:4">
      <c r="A47" s="9" t="s">
        <v>282</v>
      </c>
      <c r="B47" s="9" t="s">
        <v>283</v>
      </c>
      <c r="C47" s="9" t="s">
        <v>16</v>
      </c>
      <c r="D47" s="11" t="str">
        <f>"ALTER TABLE `"&amp;A$1&amp;"` ADD `"&amp;A47&amp;"` "&amp;C47&amp;"  COMMENT '"&amp;B47&amp;"';"</f>
        <v>ALTER TABLE `t_order` ADD `transfer_id` varchar(50)  COMMENT '转账id';</v>
      </c>
    </row>
    <row r="48" ht="15.6" spans="1:3">
      <c r="A48" s="9"/>
      <c r="B48" s="9"/>
      <c r="C48" s="9"/>
    </row>
    <row r="49" ht="15.6" spans="1:4">
      <c r="A49" s="9" t="s">
        <v>284</v>
      </c>
      <c r="B49" s="9" t="s">
        <v>285</v>
      </c>
      <c r="C49" s="9" t="s">
        <v>42</v>
      </c>
      <c r="D49" s="11" t="str">
        <f>"ALTER TABLE `"&amp;A$1&amp;"` ADD `"&amp;A49&amp;"` "&amp;C49&amp;"  COMMENT '"&amp;B49&amp;"';"</f>
        <v>ALTER TABLE `t_order` ADD `receive_time` datetime  COMMENT '收货时间';</v>
      </c>
    </row>
    <row r="50" ht="15.6" spans="1:4">
      <c r="A50" s="9" t="s">
        <v>286</v>
      </c>
      <c r="B50" s="9" t="s">
        <v>287</v>
      </c>
      <c r="C50" s="9" t="s">
        <v>42</v>
      </c>
      <c r="D50" s="11" t="str">
        <f>"ALTER TABLE `"&amp;A$1&amp;"` ADD `"&amp;A50&amp;"` "&amp;C50&amp;"  COMMENT '"&amp;B50&amp;"';"</f>
        <v>ALTER TABLE `t_order` ADD `complete_time` datetime  COMMENT '完成时间';</v>
      </c>
    </row>
    <row r="51" ht="15.6" spans="1:4">
      <c r="A51" s="9" t="s">
        <v>288</v>
      </c>
      <c r="B51" s="9" t="s">
        <v>289</v>
      </c>
      <c r="C51" s="9" t="s">
        <v>42</v>
      </c>
      <c r="D51" s="11" t="str">
        <f>"ALTER TABLE `"&amp;A$1&amp;"` ADD `"&amp;A51&amp;"` "&amp;C51&amp;"  COMMENT '"&amp;B51&amp;"';"</f>
        <v>ALTER TABLE `t_order` ADD `transfer_time` datetime  COMMENT '转账时间';</v>
      </c>
    </row>
    <row r="52" ht="15.6" spans="1:4">
      <c r="A52" s="9" t="s">
        <v>290</v>
      </c>
      <c r="B52" s="9" t="s">
        <v>291</v>
      </c>
      <c r="C52" s="9" t="s">
        <v>16</v>
      </c>
      <c r="D52" s="11" t="str">
        <f>"ALTER TABLE `"&amp;A$1&amp;"` ADD `"&amp;A52&amp;"` "&amp;C52&amp;"  COMMENT '"&amp;B52&amp;"';"</f>
        <v>ALTER TABLE `t_order` ADD `pay_openid` varchar(50)  COMMENT '微信付款openid';</v>
      </c>
    </row>
    <row r="53" ht="15.6" spans="1:3">
      <c r="A53" s="9"/>
      <c r="B53" s="9"/>
      <c r="C53" s="9"/>
    </row>
    <row r="54" ht="15.6" spans="1:4">
      <c r="A54" s="9" t="s">
        <v>292</v>
      </c>
      <c r="B54" s="9" t="s">
        <v>293</v>
      </c>
      <c r="C54" s="9" t="s">
        <v>16</v>
      </c>
      <c r="D54" s="11" t="str">
        <f>"ALTER TABLE `"&amp;A$1&amp;"` ADD `"&amp;A54&amp;"` "&amp;C54&amp;"  COMMENT '"&amp;B54&amp;"';"</f>
        <v>ALTER TABLE `t_order` ADD `bill_id` varchar(50)  COMMENT '账单id';</v>
      </c>
    </row>
    <row r="55" ht="15.6" spans="1:3">
      <c r="A55" s="9"/>
      <c r="B55" s="9"/>
      <c r="C55" s="9"/>
    </row>
    <row r="56" ht="15.6" spans="1:3">
      <c r="A56" s="9"/>
      <c r="B56" s="9"/>
      <c r="C56" s="9"/>
    </row>
    <row r="57" ht="15.6" spans="1:3">
      <c r="A57" s="9"/>
      <c r="B57" s="9"/>
      <c r="C57" s="9"/>
    </row>
    <row r="58" ht="15.6" spans="1:3">
      <c r="A58" s="9"/>
      <c r="B58" s="9"/>
      <c r="C58" s="9"/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opLeftCell="A16" workbookViewId="0">
      <selection activeCell="A22" sqref="A22"/>
    </sheetView>
  </sheetViews>
  <sheetFormatPr defaultColWidth="8.88888888888889" defaultRowHeight="13.8"/>
  <cols>
    <col min="1" max="1" width="19.4444444444444" customWidth="1"/>
    <col min="2" max="2" width="13.6666666666667" customWidth="1"/>
    <col min="3" max="3" width="16.8888888888889" customWidth="1"/>
  </cols>
  <sheetData>
    <row r="1" ht="15.6" spans="1:11">
      <c r="A1" s="1" t="s">
        <v>294</v>
      </c>
      <c r="B1" s="2" t="s">
        <v>295</v>
      </c>
      <c r="C1" s="3"/>
      <c r="D1" s="3"/>
      <c r="E1" s="3"/>
      <c r="F1" s="4"/>
      <c r="G1" s="5" t="str">
        <f>"drop table `"&amp;A1&amp;"`;"</f>
        <v>drop table `t_order_item`;</v>
      </c>
      <c r="K1" t="str">
        <f>"ALTER TABLE "&amp;A1&amp;" COMMENT = '"&amp;B1&amp;"';"</f>
        <v>ALTER TABLE t_order_item COMMENT = '订单商品';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147</v>
      </c>
      <c r="B5" s="9" t="s">
        <v>148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ref="G5:G12" si="0">" ,`"&amp;A5&amp;"` "&amp;C5&amp;" "&amp;IF(F5&lt;&gt;"(NULL)","default "&amp;F5," "&amp;IF(E5="NULL","default NULL"," "&amp;E5))&amp;IF(D5="YES"," AUTO_INCREMENT primary key","")&amp;" COMMENT '"&amp;B5&amp;"'"</f>
        <v> ,`flower_id` bigint(25)  default NULL COMMENT '商品id'</v>
      </c>
    </row>
    <row r="6" ht="15.6" spans="1:7">
      <c r="A6" s="9" t="s">
        <v>296</v>
      </c>
      <c r="B6" s="9" t="s">
        <v>297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,`flower_name` varchar(50)  default NULL COMMENT '商品名称'</v>
      </c>
    </row>
    <row r="7" ht="15.6" spans="1:7">
      <c r="A7" s="9" t="s">
        <v>298</v>
      </c>
      <c r="B7" s="9" t="s">
        <v>299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,`flower_unit` varchar(50)  default NULL COMMENT '商品单位'</v>
      </c>
    </row>
    <row r="8" ht="15.6" spans="1:7">
      <c r="A8" s="9" t="s">
        <v>300</v>
      </c>
      <c r="B8" s="9" t="s">
        <v>301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,`flower_color` varchar(50)  default NULL COMMENT '商品颜色'</v>
      </c>
    </row>
    <row r="9" ht="15.6" spans="1:7">
      <c r="A9" s="9" t="s">
        <v>302</v>
      </c>
      <c r="B9" s="9" t="s">
        <v>303</v>
      </c>
      <c r="C9" s="9" t="s">
        <v>304</v>
      </c>
      <c r="D9" s="9" t="s">
        <v>17</v>
      </c>
      <c r="E9" s="9" t="s">
        <v>18</v>
      </c>
      <c r="F9" s="9" t="s">
        <v>13</v>
      </c>
      <c r="G9" t="str">
        <f t="shared" si="0"/>
        <v> ,`flower_cover` varchar(200)  default NULL COMMENT '商品封面'</v>
      </c>
    </row>
    <row r="10" ht="15.6" spans="1:7">
      <c r="A10" s="9" t="s">
        <v>305</v>
      </c>
      <c r="B10" s="9" t="s">
        <v>306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,`flower_level` varchar(50)  default NULL COMMENT '商品等级'</v>
      </c>
    </row>
    <row r="11" ht="15.6" spans="1:7">
      <c r="A11" s="9" t="s">
        <v>307</v>
      </c>
      <c r="B11" s="9" t="s">
        <v>1</v>
      </c>
      <c r="C11" s="9" t="s">
        <v>167</v>
      </c>
      <c r="D11" s="9" t="s">
        <v>17</v>
      </c>
      <c r="E11" s="9" t="s">
        <v>18</v>
      </c>
      <c r="F11" s="9" t="s">
        <v>13</v>
      </c>
      <c r="G11" t="str">
        <f t="shared" si="0"/>
        <v> ,`flower_category` varchar(100)  default NULL COMMENT '商品分类'</v>
      </c>
    </row>
    <row r="12" ht="15.6" spans="1:7">
      <c r="A12" s="9" t="s">
        <v>308</v>
      </c>
      <c r="B12" s="9" t="s">
        <v>70</v>
      </c>
      <c r="C12" s="9" t="s">
        <v>73</v>
      </c>
      <c r="D12" s="9" t="s">
        <v>17</v>
      </c>
      <c r="E12" s="9" t="s">
        <v>18</v>
      </c>
      <c r="F12" s="9" t="s">
        <v>13</v>
      </c>
      <c r="G12" t="str">
        <f t="shared" si="0"/>
        <v> ,`flower_params` text  default NULL COMMENT '商品参数'</v>
      </c>
    </row>
    <row r="13" ht="15.6" spans="1:7">
      <c r="A13" s="9" t="s">
        <v>189</v>
      </c>
      <c r="B13" s="9" t="s">
        <v>190</v>
      </c>
      <c r="C13" s="9" t="s">
        <v>191</v>
      </c>
      <c r="D13" s="9" t="s">
        <v>17</v>
      </c>
      <c r="E13" s="9" t="s">
        <v>18</v>
      </c>
      <c r="F13" s="9" t="s">
        <v>13</v>
      </c>
      <c r="G13" t="str">
        <f t="shared" ref="G13:G31" si="1">" ,`"&amp;A13&amp;"` "&amp;C13&amp;" "&amp;IF(F13&lt;&gt;"(NULL)","default "&amp;F13," "&amp;IF(E13="NULL","default NULL"," "&amp;E13))&amp;IF(D13="YES"," AUTO_INCREMENT primary key","")&amp;" COMMENT '"&amp;B13&amp;"'"</f>
        <v> ,`num` int(9)  default NULL COMMENT '数量'</v>
      </c>
    </row>
    <row r="14" ht="15.6" spans="1:7">
      <c r="A14" s="9" t="s">
        <v>90</v>
      </c>
      <c r="B14" s="9" t="s">
        <v>309</v>
      </c>
      <c r="C14" s="9" t="s">
        <v>10</v>
      </c>
      <c r="D14" s="9" t="s">
        <v>17</v>
      </c>
      <c r="E14" s="9" t="s">
        <v>18</v>
      </c>
      <c r="F14" s="9" t="s">
        <v>13</v>
      </c>
      <c r="G14" t="str">
        <f t="shared" si="1"/>
        <v> ,`supplier_id` bigint(25)  default NULL COMMENT '供应商id'</v>
      </c>
    </row>
    <row r="15" ht="15.6" spans="1:7">
      <c r="A15" s="9" t="s">
        <v>310</v>
      </c>
      <c r="B15" s="9" t="s">
        <v>311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,`supplier_name` varchar(50)  default NULL COMMENT '供应商名称'</v>
      </c>
    </row>
    <row r="16" ht="15.6" spans="1:7">
      <c r="A16" s="9" t="s">
        <v>312</v>
      </c>
      <c r="B16" s="9" t="s">
        <v>93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,`supplier_price` DECIMAL(11,2)  default NULL COMMENT '供应商价格'</v>
      </c>
    </row>
    <row r="17" ht="15.6" spans="1:7">
      <c r="A17" s="9" t="s">
        <v>313</v>
      </c>
      <c r="B17" s="9" t="s">
        <v>314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,`markup_one` DECIMAL(11,2)  default NULL COMMENT '一次加价'</v>
      </c>
    </row>
    <row r="18" ht="15.6" spans="1:7">
      <c r="A18" s="9" t="s">
        <v>315</v>
      </c>
      <c r="B18" s="9" t="s">
        <v>316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,`markup_two` DECIMAL(11,2)  default NULL COMMENT '二次加价'</v>
      </c>
    </row>
    <row r="19" ht="15.6" spans="1:7">
      <c r="A19" s="9" t="s">
        <v>317</v>
      </c>
      <c r="B19" s="9" t="s">
        <v>318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,`markup_partner` DECIMAL(11,2)  default NULL COMMENT '合伙人加价'</v>
      </c>
    </row>
    <row r="20" ht="15.6" spans="1:7">
      <c r="A20" s="9" t="s">
        <v>92</v>
      </c>
      <c r="B20" s="9" t="s">
        <v>319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,`price` DECIMAL(11,2)  default NULL COMMENT '商品售价'</v>
      </c>
    </row>
    <row r="21" ht="15.6" spans="1:7">
      <c r="A21" s="9" t="s">
        <v>320</v>
      </c>
      <c r="B21" s="9" t="s">
        <v>321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,`total` DECIMAL(11,2)  default NULL COMMENT '总金额'</v>
      </c>
    </row>
    <row r="22" ht="15.6" spans="1:7">
      <c r="A22" s="9" t="s">
        <v>97</v>
      </c>
      <c r="B22" s="9" t="s">
        <v>322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1"/>
        <v> ,`status` varchar(50)  default NULL COMMENT '集货状态'</v>
      </c>
    </row>
    <row r="23" ht="15.6" spans="1:7">
      <c r="A23" s="9" t="s">
        <v>323</v>
      </c>
      <c r="B23" s="9" t="s">
        <v>324</v>
      </c>
      <c r="C23" s="9" t="s">
        <v>10</v>
      </c>
      <c r="D23" s="9" t="s">
        <v>17</v>
      </c>
      <c r="E23" s="9" t="s">
        <v>18</v>
      </c>
      <c r="F23" s="9" t="s">
        <v>13</v>
      </c>
      <c r="G23" t="str">
        <f t="shared" si="1"/>
        <v> ,`station_id` bigint(25)  default NULL COMMENT '集货站id'</v>
      </c>
    </row>
    <row r="24" ht="15.6" spans="1:7">
      <c r="A24" s="9" t="s">
        <v>325</v>
      </c>
      <c r="B24" s="9" t="s">
        <v>326</v>
      </c>
      <c r="C24" s="9" t="s">
        <v>73</v>
      </c>
      <c r="D24" s="9" t="s">
        <v>17</v>
      </c>
      <c r="E24" s="9" t="s">
        <v>18</v>
      </c>
      <c r="F24" s="9" t="s">
        <v>13</v>
      </c>
      <c r="G24" t="str">
        <f t="shared" si="1"/>
        <v> ,`check_images` text  default NULL COMMENT '质检图片'</v>
      </c>
    </row>
    <row r="25" ht="15.6" spans="1:7">
      <c r="A25" s="9" t="s">
        <v>327</v>
      </c>
      <c r="B25" s="9" t="s">
        <v>328</v>
      </c>
      <c r="C25" s="9" t="s">
        <v>29</v>
      </c>
      <c r="D25" s="9" t="s">
        <v>17</v>
      </c>
      <c r="E25" s="9" t="s">
        <v>18</v>
      </c>
      <c r="F25" s="9" t="s">
        <v>13</v>
      </c>
      <c r="G25" t="str">
        <f t="shared" si="1"/>
        <v> ,`check_remarks` varchar(500)  default NULL COMMENT '质检备注'</v>
      </c>
    </row>
    <row r="26" ht="15.6" spans="1:7">
      <c r="A26" s="9" t="s">
        <v>329</v>
      </c>
      <c r="B26" s="9" t="s">
        <v>330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,`check_time` datetime  default NULL COMMENT '质检时间'</v>
      </c>
    </row>
    <row r="27" ht="15.6" spans="1:7">
      <c r="A27" s="9" t="s">
        <v>35</v>
      </c>
      <c r="B27" s="9" t="s">
        <v>36</v>
      </c>
      <c r="C27" s="10" t="s">
        <v>37</v>
      </c>
      <c r="D27" s="9" t="s">
        <v>17</v>
      </c>
      <c r="E27" s="9" t="s">
        <v>18</v>
      </c>
      <c r="F27" s="9" t="s">
        <v>13</v>
      </c>
      <c r="G27" t="str">
        <f t="shared" si="1"/>
        <v> ,`deleted` tinyint(1)  default NULL COMMENT '逻辑删'</v>
      </c>
    </row>
    <row r="28" ht="15.6" spans="1:7">
      <c r="A28" s="9" t="s">
        <v>38</v>
      </c>
      <c r="B28" s="9" t="s">
        <v>39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1"/>
        <v> ,`create_by` varchar(50)  default NULL COMMENT '创建者'</v>
      </c>
    </row>
    <row r="29" ht="15.6" spans="1:7">
      <c r="A29" s="9" t="s">
        <v>40</v>
      </c>
      <c r="B29" s="9" t="s">
        <v>41</v>
      </c>
      <c r="C29" s="9" t="s">
        <v>42</v>
      </c>
      <c r="D29" s="9" t="s">
        <v>17</v>
      </c>
      <c r="E29" s="9" t="s">
        <v>18</v>
      </c>
      <c r="F29" s="9" t="s">
        <v>13</v>
      </c>
      <c r="G29" t="str">
        <f t="shared" si="1"/>
        <v> ,`create_time` datetime  default NULL COMMENT '创建时间'</v>
      </c>
    </row>
    <row r="30" ht="15.6" spans="1:7">
      <c r="A30" s="9" t="s">
        <v>43</v>
      </c>
      <c r="B30" s="9" t="s">
        <v>44</v>
      </c>
      <c r="C30" s="9" t="s">
        <v>16</v>
      </c>
      <c r="D30" s="9" t="s">
        <v>17</v>
      </c>
      <c r="E30" s="9" t="s">
        <v>18</v>
      </c>
      <c r="F30" s="9" t="s">
        <v>13</v>
      </c>
      <c r="G30" t="str">
        <f t="shared" si="1"/>
        <v> ,`update_by` varchar(50)  default NULL COMMENT '修改者'</v>
      </c>
    </row>
    <row r="31" ht="15.6" spans="1:7">
      <c r="A31" s="9" t="s">
        <v>45</v>
      </c>
      <c r="B31" s="9" t="s">
        <v>46</v>
      </c>
      <c r="C31" s="9" t="s">
        <v>42</v>
      </c>
      <c r="D31" s="9" t="s">
        <v>17</v>
      </c>
      <c r="E31" s="9" t="s">
        <v>18</v>
      </c>
      <c r="F31" s="9" t="s">
        <v>13</v>
      </c>
      <c r="G31" t="str">
        <f t="shared" si="1"/>
        <v> ,`update_time` datetime  default NULL COMMENT '修改时间'</v>
      </c>
    </row>
    <row r="32" spans="7:7">
      <c r="G32" t="s">
        <v>47</v>
      </c>
    </row>
    <row r="34" ht="15.6" spans="1:3">
      <c r="A34" s="6" t="s">
        <v>2</v>
      </c>
      <c r="B34" s="7" t="s">
        <v>3</v>
      </c>
      <c r="C34" s="6" t="s">
        <v>4</v>
      </c>
    </row>
    <row r="35" ht="15.6" spans="1:4">
      <c r="A35" s="9" t="s">
        <v>331</v>
      </c>
      <c r="B35" s="9" t="s">
        <v>332</v>
      </c>
      <c r="C35" s="9" t="s">
        <v>94</v>
      </c>
      <c r="D35" s="11" t="str">
        <f>"ALTER TABLE `"&amp;A$1&amp;"` ADD `"&amp;A35&amp;"` "&amp;C35&amp;"  COMMENT '"&amp;B35&amp;"';"</f>
        <v>ALTER TABLE `t_order_item` ADD `deduct_amount` DECIMAL(11,2)  COMMENT '扣款金额';</v>
      </c>
    </row>
    <row r="36" ht="15.6" spans="1:3">
      <c r="A36" s="9"/>
      <c r="B36" s="9"/>
      <c r="C36" s="9"/>
    </row>
    <row r="37" ht="15.6" spans="1:4">
      <c r="A37" s="9"/>
      <c r="B37" s="9"/>
      <c r="C37" s="9"/>
      <c r="D37" s="11"/>
    </row>
    <row r="38" ht="15.6" spans="1:3">
      <c r="A38" s="9"/>
      <c r="B38" s="9"/>
      <c r="C38" s="9"/>
    </row>
    <row r="39" ht="15.6" spans="1:3">
      <c r="A39" s="9"/>
      <c r="B39" s="9"/>
      <c r="C39" s="9"/>
    </row>
    <row r="40" ht="15.6" spans="1:3">
      <c r="A40" s="9"/>
      <c r="B40" s="9"/>
      <c r="C40" s="9"/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25" sqref="A25"/>
    </sheetView>
  </sheetViews>
  <sheetFormatPr defaultColWidth="8.88888888888889" defaultRowHeight="13.8" outlineLevelCol="6"/>
  <cols>
    <col min="1" max="1" width="25.4444444444444" customWidth="1"/>
    <col min="2" max="2" width="19.8888888888889" customWidth="1"/>
    <col min="3" max="3" width="16.8888888888889" customWidth="1"/>
  </cols>
  <sheetData>
    <row r="1" ht="15.6" spans="1:7">
      <c r="A1" s="1" t="s">
        <v>333</v>
      </c>
      <c r="B1" s="2" t="s">
        <v>334</v>
      </c>
      <c r="C1" s="3"/>
      <c r="D1" s="3"/>
      <c r="E1" s="3"/>
      <c r="F1" s="4"/>
      <c r="G1" s="5" t="str">
        <f>"drop table `"&amp;A1&amp;"`;"</f>
        <v>drop table `t_order_item_check`;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`t_order_item_check`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8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335</v>
      </c>
      <c r="B5" s="9" t="s">
        <v>336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5.6" spans="1:7">
      <c r="A6" s="9" t="s">
        <v>337</v>
      </c>
      <c r="B6" s="9" t="s">
        <v>338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,`type` varchar(50)  default NULL COMMENT '处理类型'</v>
      </c>
    </row>
    <row r="7" ht="15.6" spans="1:7">
      <c r="A7" s="9" t="s">
        <v>189</v>
      </c>
      <c r="B7" s="9" t="s">
        <v>339</v>
      </c>
      <c r="C7" s="9" t="s">
        <v>191</v>
      </c>
      <c r="D7" s="9" t="s">
        <v>17</v>
      </c>
      <c r="E7" s="9" t="s">
        <v>18</v>
      </c>
      <c r="F7" s="9" t="s">
        <v>13</v>
      </c>
      <c r="G7" t="str">
        <f t="shared" si="0"/>
        <v> ,`num` int(9)  default NULL COMMENT '处理数量'</v>
      </c>
    </row>
    <row r="8" ht="15.6" spans="1:7">
      <c r="A8" s="9" t="s">
        <v>76</v>
      </c>
      <c r="B8" s="9" t="s">
        <v>340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,`remarks` varchar(500)  default NULL COMMENT '备注'</v>
      </c>
    </row>
    <row r="9" ht="15.6" spans="1:7">
      <c r="A9" s="9" t="s">
        <v>341</v>
      </c>
      <c r="B9" s="9" t="s">
        <v>28</v>
      </c>
      <c r="C9" s="9" t="s">
        <v>163</v>
      </c>
      <c r="D9" s="9" t="s">
        <v>17</v>
      </c>
      <c r="E9" s="9" t="s">
        <v>18</v>
      </c>
      <c r="F9" s="9" t="s">
        <v>13</v>
      </c>
      <c r="G9" t="str">
        <f t="shared" si="0"/>
        <v> ,`pictures` longtext  default NULL COMMENT '图片'</v>
      </c>
    </row>
    <row r="10" ht="15.6" spans="1:7">
      <c r="A10" s="9" t="s">
        <v>342</v>
      </c>
      <c r="B10" s="9" t="s">
        <v>343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,`target_level` varchar(50)  default NULL COMMENT '降级等级'</v>
      </c>
    </row>
    <row r="11" ht="15.6" spans="1:7">
      <c r="A11" s="9" t="s">
        <v>331</v>
      </c>
      <c r="B11" s="9" t="s">
        <v>332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,`deduct_amount` DECIMAL(11,2)  default NULL COMMENT '扣款金额'</v>
      </c>
    </row>
    <row r="12" ht="15.6" spans="1:7">
      <c r="A12" s="9" t="s">
        <v>329</v>
      </c>
      <c r="B12" s="9" t="s">
        <v>330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,`check_time` datetime  default NULL COMMENT '质检时间'</v>
      </c>
    </row>
    <row r="13" ht="15.6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5.6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5.6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5.6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5.6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ht="15.6" spans="1:3">
      <c r="A22" s="6" t="s">
        <v>2</v>
      </c>
      <c r="B22" s="7" t="s">
        <v>3</v>
      </c>
      <c r="C22" s="6" t="s">
        <v>4</v>
      </c>
    </row>
    <row r="23" ht="15.6" spans="1:4">
      <c r="A23" s="9" t="s">
        <v>344</v>
      </c>
      <c r="B23" s="9" t="s">
        <v>345</v>
      </c>
      <c r="C23" s="9" t="s">
        <v>16</v>
      </c>
      <c r="D23" s="11" t="str">
        <f>"ALTER TABLE `"&amp;A$1&amp;"` ADD `"&amp;A23&amp;"` "&amp;C23&amp;"  COMMENT '"&amp;B23&amp;"';"</f>
        <v>ALTER TABLE `t_order_item_check` ADD `audit_status` varchar(50)  COMMENT '审核状态';</v>
      </c>
    </row>
    <row r="24" ht="15.6" spans="1:4">
      <c r="A24" s="9" t="s">
        <v>103</v>
      </c>
      <c r="B24" s="9" t="s">
        <v>104</v>
      </c>
      <c r="C24" s="9" t="s">
        <v>42</v>
      </c>
      <c r="D24" s="11" t="str">
        <f>"ALTER TABLE `"&amp;A$1&amp;"` ADD `"&amp;A24&amp;"` "&amp;C24&amp;"  COMMENT '"&amp;B24&amp;"';"</f>
        <v>ALTER TABLE `t_order_item_check` ADD `audit_time` datetime  COMMENT '审核时间';</v>
      </c>
    </row>
    <row r="25" ht="15.6" spans="1:3">
      <c r="A25" s="9"/>
      <c r="B25" s="9"/>
      <c r="C25" s="9"/>
    </row>
    <row r="26" ht="15.6" spans="1:4">
      <c r="A26" s="9"/>
      <c r="B26" s="9"/>
      <c r="C26" s="9"/>
      <c r="D26" s="11"/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29"/>
  <sheetViews>
    <sheetView topLeftCell="A16" workbookViewId="0">
      <selection activeCell="F32" sqref="F32"/>
    </sheetView>
  </sheetViews>
  <sheetFormatPr defaultColWidth="9" defaultRowHeight="13.8" outlineLevelCol="6"/>
  <cols>
    <col min="1" max="1" width="29.1296296296296" customWidth="1"/>
    <col min="2" max="2" width="19.8796296296296" customWidth="1"/>
    <col min="3" max="3" width="15.3796296296296" customWidth="1"/>
  </cols>
  <sheetData>
    <row r="1" ht="15.6" spans="1:7">
      <c r="A1" s="1" t="s">
        <v>346</v>
      </c>
      <c r="B1" s="2" t="s">
        <v>347</v>
      </c>
      <c r="C1" s="3"/>
      <c r="D1" s="3"/>
      <c r="E1" s="3"/>
      <c r="F1" s="4"/>
      <c r="G1" s="5" t="str">
        <f>"drop table `"&amp;A1&amp;"`;"</f>
        <v>drop table `t_order_item_settlement`;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`t_order_item_settlement`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335</v>
      </c>
      <c r="B5" s="9" t="s">
        <v>336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5.6" spans="1:7">
      <c r="A6" s="9" t="s">
        <v>348</v>
      </c>
      <c r="B6" s="9" t="s">
        <v>349</v>
      </c>
      <c r="C6" s="9" t="s">
        <v>32</v>
      </c>
      <c r="D6" s="9" t="s">
        <v>17</v>
      </c>
      <c r="E6" s="9" t="s">
        <v>18</v>
      </c>
      <c r="F6" s="9" t="s">
        <v>13</v>
      </c>
      <c r="G6" t="str">
        <f t="shared" si="0"/>
        <v> ,`check_num` int(11)  default NULL COMMENT '降级数量'</v>
      </c>
    </row>
    <row r="7" ht="15.6" spans="1:7">
      <c r="A7" s="9" t="s">
        <v>350</v>
      </c>
      <c r="B7" s="9" t="s">
        <v>351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,`check_fee` DECIMAL(11,2)  default NULL COMMENT '降级扣款'</v>
      </c>
    </row>
    <row r="8" ht="15.6" spans="1:7">
      <c r="A8" s="9" t="s">
        <v>352</v>
      </c>
      <c r="B8" s="9" t="s">
        <v>353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,`replace_num` int(11)  default NULL COMMENT '补货数量'</v>
      </c>
    </row>
    <row r="9" ht="15.6" spans="1:7">
      <c r="A9" s="9" t="s">
        <v>354</v>
      </c>
      <c r="B9" s="9" t="s">
        <v>355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,`replace_fee` DECIMAL(11,2)  default NULL COMMENT '补货扣款'</v>
      </c>
    </row>
    <row r="10" ht="15.6" spans="1:7">
      <c r="A10" s="9" t="s">
        <v>356</v>
      </c>
      <c r="B10" s="9" t="s">
        <v>357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,`lack_num` int(11)  default NULL COMMENT '缺货数量'</v>
      </c>
    </row>
    <row r="11" ht="15.6" spans="1:7">
      <c r="A11" s="9" t="s">
        <v>358</v>
      </c>
      <c r="B11" s="9" t="s">
        <v>359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,`lack_fee_supplier` DECIMAL(11,2)  default NULL COMMENT '缺货扣款'</v>
      </c>
    </row>
    <row r="12" ht="15.6" spans="1:7">
      <c r="A12" s="9" t="s">
        <v>360</v>
      </c>
      <c r="B12" s="9" t="s">
        <v>359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,`lack_fee_partner` DECIMAL(11,2)  default NULL COMMENT '缺货扣款'</v>
      </c>
    </row>
    <row r="13" ht="15.6" spans="1:7">
      <c r="A13" s="9" t="s">
        <v>361</v>
      </c>
      <c r="B13" s="9" t="s">
        <v>359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,`lack_fee_platform` DECIMAL(11,2)  default NULL COMMENT '缺货扣款'</v>
      </c>
    </row>
    <row r="14" ht="15.6" spans="1:7">
      <c r="A14" s="9" t="s">
        <v>362</v>
      </c>
      <c r="B14" s="9" t="s">
        <v>363</v>
      </c>
      <c r="C14" s="9" t="s">
        <v>50</v>
      </c>
      <c r="D14" s="9" t="s">
        <v>17</v>
      </c>
      <c r="E14" s="9" t="s">
        <v>18</v>
      </c>
      <c r="F14" s="9" t="s">
        <v>13</v>
      </c>
      <c r="G14" t="str">
        <f t="shared" ref="G14:G28" si="1">" ,`"&amp;A14&amp;"` "&amp;C14&amp;" "&amp;IF(F14&lt;&gt;"(NULL)","default "&amp;F14," "&amp;IF(E14="NULL","default NULL"," "&amp;E14))&amp;IF(D14="YES"," AUTO_INCREMENT primary key","")&amp;" COMMENT '"&amp;B14&amp;"'"</f>
        <v> ,`service_fee_rate` double(9,2)  default NULL COMMENT '服务费率'</v>
      </c>
    </row>
    <row r="15" ht="15.6" spans="1:7">
      <c r="A15" s="9" t="s">
        <v>364</v>
      </c>
      <c r="B15" s="9" t="s">
        <v>365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1"/>
        <v> ,`service_fee` DECIMAL(11,2)  default NULL COMMENT '服务费'</v>
      </c>
    </row>
    <row r="16" ht="15.6" spans="1:7">
      <c r="A16" s="9" t="s">
        <v>366</v>
      </c>
      <c r="B16" s="9" t="s">
        <v>367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,`station_fee` DECIMAL(11,2)  default NULL COMMENT '集货站运费'</v>
      </c>
    </row>
    <row r="17" ht="15.6" spans="1:7">
      <c r="A17" s="9" t="s">
        <v>368</v>
      </c>
      <c r="B17" s="9" t="s">
        <v>369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,`sales_fee_platform` DECIMAL(11,2)  default NULL COMMENT '平台售后费用'</v>
      </c>
    </row>
    <row r="18" ht="15.6" spans="1:7">
      <c r="A18" s="9" t="s">
        <v>370</v>
      </c>
      <c r="B18" s="9" t="s">
        <v>371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,`sales_fee_supplier` DECIMAL(11,2)  default NULL COMMENT '供应商售后费用'</v>
      </c>
    </row>
    <row r="19" ht="15.6" spans="1:7">
      <c r="A19" s="9" t="s">
        <v>372</v>
      </c>
      <c r="B19" s="9" t="s">
        <v>373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,`sales_fee_partner` DECIMAL(11,2)  default NULL COMMENT '合伙人售后费用'</v>
      </c>
    </row>
    <row r="20" ht="15.6" spans="1:7">
      <c r="A20" s="9" t="s">
        <v>374</v>
      </c>
      <c r="B20" s="9" t="s">
        <v>375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,`income_supplier` DECIMAL(11,2)  default NULL COMMENT '供应商收入'</v>
      </c>
    </row>
    <row r="21" ht="15.6" spans="1:7">
      <c r="A21" s="9" t="s">
        <v>376</v>
      </c>
      <c r="B21" s="9" t="s">
        <v>377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,`income_partner` DECIMAL(11,2)  default NULL COMMENT '合伙人收入'</v>
      </c>
    </row>
    <row r="22" ht="15.6" spans="1:7">
      <c r="A22" s="9" t="s">
        <v>378</v>
      </c>
      <c r="B22" s="9" t="s">
        <v>379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,`transfer_time_supplier` datetime  default NULL COMMENT '供应商打款时间'</v>
      </c>
    </row>
    <row r="23" ht="15.6" spans="1:7">
      <c r="A23" s="9" t="s">
        <v>380</v>
      </c>
      <c r="B23" s="9" t="s">
        <v>381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1"/>
        <v> ,`transfer_time_partner` datetime  default NULL COMMENT '合伙人打款时间'</v>
      </c>
    </row>
    <row r="24" ht="15.6" spans="1:7">
      <c r="A24" s="9" t="s">
        <v>35</v>
      </c>
      <c r="B24" s="9" t="s">
        <v>36</v>
      </c>
      <c r="C24" s="10" t="s">
        <v>37</v>
      </c>
      <c r="D24" s="9" t="s">
        <v>17</v>
      </c>
      <c r="E24" s="9" t="s">
        <v>18</v>
      </c>
      <c r="F24" s="9" t="s">
        <v>13</v>
      </c>
      <c r="G24" t="str">
        <f t="shared" si="1"/>
        <v> ,`deleted` tinyint(1)  default NULL COMMENT '逻辑删'</v>
      </c>
    </row>
    <row r="25" ht="15.6" spans="1:7">
      <c r="A25" s="9" t="s">
        <v>38</v>
      </c>
      <c r="B25" s="9" t="s">
        <v>39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,`create_by` varchar(50)  default NULL COMMENT '创建者'</v>
      </c>
    </row>
    <row r="26" ht="15.6" spans="1:7">
      <c r="A26" s="9" t="s">
        <v>40</v>
      </c>
      <c r="B26" s="9" t="s">
        <v>41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,`create_time` datetime  default NULL COMMENT '创建时间'</v>
      </c>
    </row>
    <row r="27" ht="15.6" spans="1:7">
      <c r="A27" s="9" t="s">
        <v>43</v>
      </c>
      <c r="B27" s="9" t="s">
        <v>44</v>
      </c>
      <c r="C27" s="9" t="s">
        <v>16</v>
      </c>
      <c r="D27" s="9" t="s">
        <v>17</v>
      </c>
      <c r="E27" s="9" t="s">
        <v>18</v>
      </c>
      <c r="F27" s="9" t="s">
        <v>13</v>
      </c>
      <c r="G27" t="str">
        <f t="shared" si="1"/>
        <v> ,`update_by` varchar(50)  default NULL COMMENT '修改者'</v>
      </c>
    </row>
    <row r="28" ht="15.6" spans="1:7">
      <c r="A28" s="9" t="s">
        <v>45</v>
      </c>
      <c r="B28" s="9" t="s">
        <v>46</v>
      </c>
      <c r="C28" s="9" t="s">
        <v>42</v>
      </c>
      <c r="D28" s="9" t="s">
        <v>17</v>
      </c>
      <c r="E28" s="9" t="s">
        <v>18</v>
      </c>
      <c r="F28" s="9" t="s">
        <v>13</v>
      </c>
      <c r="G28" t="str">
        <f t="shared" si="1"/>
        <v> ,`update_time` datetime  default NULL COMMENT '修改时间'</v>
      </c>
    </row>
    <row r="29" spans="7:7">
      <c r="G29" t="s">
        <v>47</v>
      </c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20" sqref="B20"/>
    </sheetView>
  </sheetViews>
  <sheetFormatPr defaultColWidth="8.88888888888889" defaultRowHeight="13.8"/>
  <cols>
    <col min="1" max="1" width="26" customWidth="1"/>
    <col min="2" max="2" width="20.3333333333333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382</v>
      </c>
      <c r="B1" s="2" t="s">
        <v>383</v>
      </c>
      <c r="C1" s="3"/>
      <c r="D1" s="3"/>
      <c r="E1" s="3"/>
      <c r="F1" s="4"/>
      <c r="G1" s="5" t="str">
        <f>"drop table `"&amp;A1&amp;"`;"</f>
        <v>drop table `t_delivery_order`;</v>
      </c>
      <c r="K1" t="str">
        <f>"ALTER TABLE "&amp;A1&amp;" COMMENT = '"&amp;B1&amp;"';"</f>
        <v>ALTER TABLE t_delivery_order COMMENT = '配送单';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224</v>
      </c>
      <c r="B4" s="9" t="s">
        <v>384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'配送单号'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90</v>
      </c>
      <c r="B6" s="9" t="s">
        <v>385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,`supplier_id` bigint(25)  default NULL COMMENT '供应商ID'</v>
      </c>
    </row>
    <row r="7" ht="15.6" spans="1:7">
      <c r="A7" s="9" t="s">
        <v>386</v>
      </c>
      <c r="B7" s="9" t="s">
        <v>387</v>
      </c>
      <c r="C7" s="9" t="s">
        <v>73</v>
      </c>
      <c r="D7" s="9" t="s">
        <v>17</v>
      </c>
      <c r="E7" s="9" t="s">
        <v>18</v>
      </c>
      <c r="F7" s="9" t="s">
        <v>13</v>
      </c>
      <c r="G7" t="str">
        <f t="shared" si="0"/>
        <v> ,`arrive_images` text  default NULL COMMENT '送达照片'</v>
      </c>
    </row>
    <row r="8" ht="15.6" spans="1:7">
      <c r="A8" s="9" t="s">
        <v>388</v>
      </c>
      <c r="B8" s="9" t="s">
        <v>389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,`arrive_time` datetime  default NULL COMMENT '送达时间'</v>
      </c>
    </row>
    <row r="9" ht="15.6" spans="1:7">
      <c r="A9" s="9" t="s">
        <v>97</v>
      </c>
      <c r="B9" s="9" t="s">
        <v>390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'配送单状态'</v>
      </c>
    </row>
    <row r="10" ht="15.6" spans="1:7">
      <c r="A10" s="9" t="s">
        <v>329</v>
      </c>
      <c r="B10" s="9" t="s">
        <v>330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'质检时间'</v>
      </c>
    </row>
    <row r="11" ht="15.6" spans="1:7">
      <c r="A11" s="9" t="s">
        <v>391</v>
      </c>
      <c r="B11" s="9" t="s">
        <v>392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,`arrive_remarks` varchar(500)  default NULL COMMENT '供应商备注'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ref="G12:G31" si="1">" ,`"&amp;A12&amp;"` "&amp;C12&amp;" "&amp;IF(F12&lt;&gt;"(NULL)","default "&amp;F12," "&amp;IF(E12="NULL","default NULL"," "&amp;E12))&amp;IF(D12="YES"," AUTO_INCREMENT primary key","")&amp;" COMMENT '"&amp;B12&amp;"'"</f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12.4444444444444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393</v>
      </c>
      <c r="B1" s="2" t="s">
        <v>394</v>
      </c>
      <c r="C1" s="3"/>
      <c r="D1" s="3"/>
      <c r="E1" s="3"/>
      <c r="F1" s="4"/>
      <c r="G1" s="5" t="str">
        <f>"drop table `"&amp;A1&amp;"`;"</f>
        <v>drop table `t_delivery_order_item`;</v>
      </c>
      <c r="K1" t="str">
        <f>"ALTER TABLE "&amp;A1&amp;" COMMENT = '"&amp;B1&amp;"';"</f>
        <v>ALTER TABLE t_delivery_order_item COMMENT = '配送单明细';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395</v>
      </c>
      <c r="B4" s="9" t="s">
        <v>396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,`delivery_id` varchar(50)  default NULL COMMENT '配送单ID'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335</v>
      </c>
      <c r="B6" s="9" t="s">
        <v>397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7"/>
  <sheetViews>
    <sheetView workbookViewId="0">
      <selection activeCell="H21" sqref="H21"/>
    </sheetView>
  </sheetViews>
  <sheetFormatPr defaultColWidth="8.88888888888889" defaultRowHeight="13.8" outlineLevelCol="6"/>
  <cols>
    <col min="1" max="1" width="19.8888888888889" customWidth="1"/>
    <col min="2" max="2" width="12" customWidth="1"/>
    <col min="3" max="3" width="16.8888888888889" customWidth="1"/>
  </cols>
  <sheetData>
    <row r="1" ht="15.6" spans="1:7">
      <c r="A1" s="1" t="s">
        <v>398</v>
      </c>
      <c r="B1" s="2" t="s">
        <v>399</v>
      </c>
      <c r="C1" s="3"/>
      <c r="D1" s="3"/>
      <c r="E1" s="3"/>
      <c r="F1" s="4"/>
      <c r="G1" s="5" t="str">
        <f>"drop table `"&amp;A1&amp;"`;"</f>
        <v>drop table `t_order_deduct`;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`t_order_deduct`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90</v>
      </c>
      <c r="B4" s="9" t="s">
        <v>309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335</v>
      </c>
      <c r="B6" s="9" t="s">
        <v>397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400</v>
      </c>
      <c r="B7" s="9" t="s">
        <v>401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,`operate` varchar(50)  default NULL COMMENT '操作'</v>
      </c>
    </row>
    <row r="8" ht="15.6" spans="1:7">
      <c r="A8" s="9" t="s">
        <v>402</v>
      </c>
      <c r="B8" s="9" t="s">
        <v>121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,`amount` DECIMAL(11,2)  default NULL COMMENT '金额'</v>
      </c>
    </row>
    <row r="9" ht="15.6" spans="1:7">
      <c r="A9" s="9" t="s">
        <v>76</v>
      </c>
      <c r="B9" s="9" t="s">
        <v>340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7" spans="1:1">
      <c r="A17" t="s">
        <v>403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8888888888889" defaultRowHeight="13.8"/>
  <cols>
    <col min="1" max="1" width="18.5555555555556" customWidth="1"/>
    <col min="2" max="2" width="16.6666666666667" customWidth="1"/>
    <col min="3" max="3" width="16.8888888888889" customWidth="1"/>
  </cols>
  <sheetData>
    <row r="1" ht="15.6" spans="1:11">
      <c r="A1" s="1" t="s">
        <v>404</v>
      </c>
      <c r="B1" s="2" t="s">
        <v>405</v>
      </c>
      <c r="C1" s="3"/>
      <c r="D1" s="3"/>
      <c r="E1" s="3"/>
      <c r="F1" s="4"/>
      <c r="G1" s="5" t="str">
        <f>"drop table `"&amp;A1&amp;"`;"</f>
        <v>drop table `t_order_sales`;</v>
      </c>
      <c r="K1" t="str">
        <f>"ALTER TABLE "&amp;A1&amp;" COMMENT = '"&amp;B1&amp;"';"</f>
        <v>ALTER TABLE t_order_sales COMMENT = '售后';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406</v>
      </c>
      <c r="B5" s="9" t="s">
        <v>407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,`sales_no` varchar(50)  default NULL COMMENT '售后单号'</v>
      </c>
    </row>
    <row r="6" ht="15.6" spans="1:7">
      <c r="A6" s="9" t="s">
        <v>408</v>
      </c>
      <c r="B6" s="9" t="s">
        <v>28</v>
      </c>
      <c r="C6" s="9" t="s">
        <v>163</v>
      </c>
      <c r="D6" s="9" t="s">
        <v>17</v>
      </c>
      <c r="E6" s="9" t="s">
        <v>18</v>
      </c>
      <c r="F6" s="9" t="s">
        <v>13</v>
      </c>
      <c r="G6" t="str">
        <f t="shared" si="0"/>
        <v> ,`images` longtext  default NULL COMMENT '图片'</v>
      </c>
    </row>
    <row r="7" ht="15.6" spans="1:7">
      <c r="A7" s="9" t="s">
        <v>409</v>
      </c>
      <c r="B7" s="9" t="s">
        <v>87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,`videos` longtext  default NULL COMMENT '视频'</v>
      </c>
    </row>
    <row r="8" ht="15.6" spans="1:7">
      <c r="A8" s="9" t="s">
        <v>410</v>
      </c>
      <c r="B8" s="9" t="s">
        <v>411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,`reason` varchar(500)  default NULL COMMENT '理由'</v>
      </c>
    </row>
    <row r="9" ht="15.6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5.6" spans="1:7">
      <c r="A10" s="9" t="s">
        <v>344</v>
      </c>
      <c r="B10" s="9" t="s">
        <v>345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,`audit_status` varchar(50)  default NULL COMMENT '审核状态'</v>
      </c>
    </row>
    <row r="11" ht="15.6" spans="1:7">
      <c r="A11" s="9" t="s">
        <v>101</v>
      </c>
      <c r="B11" s="9" t="s">
        <v>412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,`audit_remarks` varchar(500)  default NULL COMMENT '审核备注'</v>
      </c>
    </row>
    <row r="12" ht="15.6" spans="1:7">
      <c r="A12" s="9" t="s">
        <v>103</v>
      </c>
      <c r="B12" s="9" t="s">
        <v>104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,`audit_time` datetime  default NULL COMMENT '审核时间'</v>
      </c>
    </row>
    <row r="13" ht="15.6" spans="1:7">
      <c r="A13" s="9" t="s">
        <v>232</v>
      </c>
      <c r="B13" s="9" t="s">
        <v>413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ref="G13:G19" si="1">" ,`"&amp;A13&amp;"` "&amp;C13&amp;" "&amp;IF(F13&lt;&gt;"(NULL)","default "&amp;F13," "&amp;IF(E13="NULL","default NULL"," "&amp;E13))&amp;IF(D13="YES"," AUTO_INCREMENT primary key","")&amp;" COMMENT '"&amp;B13&amp;"'"</f>
        <v> ,`total_amount` DECIMAL(11,2)  default NULL COMMENT '总赔付金额'</v>
      </c>
    </row>
    <row r="14" ht="15.6" spans="1:7">
      <c r="A14" s="9" t="s">
        <v>282</v>
      </c>
      <c r="B14" s="9" t="s">
        <v>283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,`transfer_id` varchar(50)  default NULL COMMENT '转账id'</v>
      </c>
    </row>
    <row r="15" ht="15.6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1"/>
        <v> ,`deleted` tinyint(1)  default NULL COMMENT '逻辑删'</v>
      </c>
    </row>
    <row r="16" ht="15.6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,`create_by` varchar(50)  default NULL COMMENT '创建者'</v>
      </c>
    </row>
    <row r="17" ht="15.6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1"/>
        <v> ,`create_time` datetime  default NULL COMMENT '创建时间'</v>
      </c>
    </row>
    <row r="18" ht="15.6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,`update_by` varchar(50)  default NULL COMMENT '修改者'</v>
      </c>
    </row>
    <row r="19" ht="15.6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1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C23" sqref="C23"/>
    </sheetView>
  </sheetViews>
  <sheetFormatPr defaultColWidth="8.88888888888889" defaultRowHeight="13.8"/>
  <cols>
    <col min="1" max="1" width="25.4444444444444" customWidth="1"/>
    <col min="2" max="2" width="12" customWidth="1"/>
    <col min="3" max="3" width="16.8888888888889" customWidth="1"/>
  </cols>
  <sheetData>
    <row r="1" ht="15.6" spans="1:11">
      <c r="A1" s="1" t="s">
        <v>414</v>
      </c>
      <c r="B1" s="2" t="s">
        <v>415</v>
      </c>
      <c r="C1" s="3"/>
      <c r="D1" s="3"/>
      <c r="E1" s="3"/>
      <c r="F1" s="4"/>
      <c r="G1" s="5" t="str">
        <f>"drop table `"&amp;A1&amp;"`;"</f>
        <v>drop table `t_order_sales_item`;</v>
      </c>
      <c r="K1" t="str">
        <f>"ALTER TABLE "&amp;A1&amp;" COMMENT = '"&amp;B1&amp;"';"</f>
        <v>ALTER TABLE t_order_sales_item COMMENT = '售后明细';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416</v>
      </c>
      <c r="B4" s="9" t="s">
        <v>417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,`sales_id` varchar(50)  default NULL COMMENT '售后id'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335</v>
      </c>
      <c r="B6" s="9" t="s">
        <v>397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402</v>
      </c>
      <c r="B7" s="9" t="s">
        <v>418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,`amount` DECIMAL(11,2)  default NULL COMMENT '赔付金额'</v>
      </c>
    </row>
    <row r="8" ht="15.6" spans="1:7">
      <c r="A8" s="9" t="s">
        <v>419</v>
      </c>
      <c r="B8" s="9" t="s">
        <v>420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,`person_in_charge` varchar(50)  default NULL COMMENT '责任方'</v>
      </c>
    </row>
    <row r="9" ht="15.6" spans="1:7">
      <c r="A9" s="9" t="s">
        <v>76</v>
      </c>
      <c r="B9" s="9" t="s">
        <v>340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8" ht="15.6" spans="1:3">
      <c r="A18" s="6" t="s">
        <v>2</v>
      </c>
      <c r="B18" s="7" t="s">
        <v>3</v>
      </c>
      <c r="C18" s="6" t="s">
        <v>4</v>
      </c>
    </row>
    <row r="19" ht="15.6" spans="1:4">
      <c r="A19" s="9" t="s">
        <v>421</v>
      </c>
      <c r="B19" s="9" t="s">
        <v>422</v>
      </c>
      <c r="C19" s="9" t="s">
        <v>163</v>
      </c>
      <c r="D19" s="11" t="str">
        <f>"ALTER TABLE `"&amp;A$1&amp;"` ADD `"&amp;A19&amp;"` "&amp;C19&amp;"  COMMENT '"&amp;B19&amp;"';"</f>
        <v>ALTER TABLE `t_order_sales_item` ADD `charge_persons` longtext  COMMENT '责任方列表';</v>
      </c>
    </row>
    <row r="20" ht="15.6" spans="1:4">
      <c r="A20" s="9"/>
      <c r="B20" s="9"/>
      <c r="C20" s="9"/>
      <c r="D20" s="11"/>
    </row>
    <row r="21" ht="15.6" spans="1:3">
      <c r="A21" s="9"/>
      <c r="B21" s="9"/>
      <c r="C21" s="9"/>
    </row>
    <row r="22" ht="15.6" spans="1:4">
      <c r="A22" s="9"/>
      <c r="B22" s="9"/>
      <c r="C22" s="9"/>
      <c r="D22" s="11"/>
    </row>
    <row r="23" ht="15.6" spans="1:3">
      <c r="A23" s="9"/>
      <c r="B23" s="9"/>
      <c r="C23" s="9"/>
    </row>
    <row r="24" ht="15.6" spans="1:3">
      <c r="A24" s="9"/>
      <c r="B24" s="9"/>
      <c r="C24" s="9"/>
    </row>
    <row r="25" ht="15.6" spans="1:3">
      <c r="A25" s="9"/>
      <c r="B25" s="9"/>
      <c r="C25" s="9"/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6" sqref="A6:C6"/>
    </sheetView>
  </sheetViews>
  <sheetFormatPr defaultColWidth="8.88888888888889" defaultRowHeight="13.8"/>
  <cols>
    <col min="1" max="1" width="18.5555555555556" customWidth="1"/>
    <col min="2" max="2" width="19" customWidth="1"/>
    <col min="3" max="3" width="16.8888888888889" customWidth="1"/>
  </cols>
  <sheetData>
    <row r="1" ht="15.6" spans="1:11">
      <c r="A1" s="1" t="s">
        <v>423</v>
      </c>
      <c r="B1" s="2" t="s">
        <v>365</v>
      </c>
      <c r="C1" s="3"/>
      <c r="D1" s="3"/>
      <c r="E1" s="3"/>
      <c r="F1" s="4"/>
      <c r="G1" s="5" t="str">
        <f>"drop table `"&amp;A1&amp;"`;"</f>
        <v>drop table `t_fee_service`;</v>
      </c>
      <c r="K1" t="str">
        <f>"ALTER TABLE "&amp;A1&amp;" COMMENT = '"&amp;B1&amp;"';"</f>
        <v>ALTER TABLE t_fee_service COMMENT = '服务费';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`t_fee_service`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424</v>
      </c>
      <c r="B4" s="9" t="s">
        <v>117</v>
      </c>
      <c r="C4" s="9" t="s">
        <v>191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,`lower_num` int(9)  default NULL COMMENT '下限'</v>
      </c>
    </row>
    <row r="5" ht="15.6" spans="1:7">
      <c r="A5" s="9" t="s">
        <v>425</v>
      </c>
      <c r="B5" s="9" t="s">
        <v>119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,`upper_num` int(9)  default NULL COMMENT '上限'</v>
      </c>
    </row>
    <row r="6" ht="15.6" spans="1:7">
      <c r="A6" s="9" t="s">
        <v>426</v>
      </c>
      <c r="B6" s="9" t="s">
        <v>427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,`fee_rate` double(9,2)  default NULL COMMENT '费率'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20"/>
  <sheetViews>
    <sheetView workbookViewId="0">
      <selection activeCell="D24" sqref="D24"/>
    </sheetView>
  </sheetViews>
  <sheetFormatPr defaultColWidth="8.88888888888889" defaultRowHeight="13.8"/>
  <cols>
    <col min="1" max="1" width="36.4444444444444" customWidth="1"/>
    <col min="2" max="2" width="20.1111111111111" customWidth="1"/>
    <col min="3" max="3" width="13" customWidth="1"/>
  </cols>
  <sheetData>
    <row r="1" ht="15.6" spans="1:11">
      <c r="A1" s="1" t="s">
        <v>428</v>
      </c>
      <c r="B1" s="2" t="s">
        <v>429</v>
      </c>
      <c r="C1" s="3"/>
      <c r="D1" s="3"/>
      <c r="E1" s="3"/>
      <c r="F1" s="4"/>
      <c r="G1" s="5" t="str">
        <f>"drop table `"&amp;A1&amp;"`;"</f>
        <v>drop table `t_flower_supplier_sale_num`;</v>
      </c>
      <c r="K1" t="str">
        <f>"ALTER TABLE "&amp;A1&amp;" COMMENT = '"&amp;B1&amp;"';"</f>
        <v>ALTER TABLE t_flower_supplier_sale_num COMMENT = '供应商销售数量';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`t_flower_supplier_sale_num`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90</v>
      </c>
      <c r="B4" s="9" t="s">
        <v>309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5.6" spans="1:7">
      <c r="A5" s="9" t="s">
        <v>430</v>
      </c>
      <c r="B5" s="9" t="s">
        <v>431</v>
      </c>
      <c r="C5" s="9" t="s">
        <v>432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,`year_month` varchar(10)  default NULL COMMENT '年月（yyyy-MM）'</v>
      </c>
    </row>
    <row r="6" ht="15.6" spans="1:7">
      <c r="A6" s="9" t="s">
        <v>433</v>
      </c>
      <c r="B6" s="9" t="s">
        <v>434</v>
      </c>
      <c r="C6" s="9" t="s">
        <v>191</v>
      </c>
      <c r="D6" s="9" t="s">
        <v>17</v>
      </c>
      <c r="E6" s="9" t="s">
        <v>18</v>
      </c>
      <c r="F6" s="9" t="s">
        <v>13</v>
      </c>
      <c r="G6" t="str">
        <f t="shared" ref="G6:G11" si="0">" ,`"&amp;A6&amp;"` "&amp;C6&amp;" "&amp;IF(F6&lt;&gt;"(NULL)","default "&amp;F6," "&amp;IF(E6="NULL","default NULL"," "&amp;E6))&amp;IF(D6="YES"," AUTO_INCREMENT primary key","")&amp;" COMMENT '"&amp;B6&amp;"'"</f>
        <v> ,`sale_num` int(9)  default NULL COMMENT '销售数量'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  <row r="16" ht="15.6" spans="1:3">
      <c r="A16" s="6" t="s">
        <v>2</v>
      </c>
      <c r="B16" s="7" t="s">
        <v>3</v>
      </c>
      <c r="C16" s="6" t="s">
        <v>4</v>
      </c>
    </row>
    <row r="17" ht="15.6" spans="1:4">
      <c r="A17" s="9" t="s">
        <v>362</v>
      </c>
      <c r="B17" s="9" t="s">
        <v>363</v>
      </c>
      <c r="C17" s="9" t="s">
        <v>50</v>
      </c>
      <c r="D17" s="11" t="str">
        <f>"ALTER TABLE `"&amp;A$1&amp;"` ADD `"&amp;A17&amp;"` "&amp;C17&amp;"  COMMENT '"&amp;B17&amp;"';"</f>
        <v>ALTER TABLE `t_flower_supplier_sale_num` ADD `service_fee_rate` double(9,2)  COMMENT '服务费率';</v>
      </c>
    </row>
    <row r="18" ht="15.6" spans="1:4">
      <c r="A18" s="9"/>
      <c r="B18" s="9"/>
      <c r="C18" s="9"/>
      <c r="D18" s="11"/>
    </row>
    <row r="19" ht="15.6" spans="1:3">
      <c r="A19" s="9"/>
      <c r="B19" s="9"/>
      <c r="C19" s="9"/>
    </row>
    <row r="20" ht="15.6" spans="1:4">
      <c r="A20" s="9"/>
      <c r="B20" s="9"/>
      <c r="C20" s="9"/>
      <c r="D20" s="11"/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7" sqref="A7"/>
    </sheetView>
  </sheetViews>
  <sheetFormatPr defaultColWidth="8.88888888888889" defaultRowHeight="13.8"/>
  <cols>
    <col min="1" max="1" width="15" customWidth="1"/>
    <col min="2" max="2" width="27.4444444444444" customWidth="1"/>
    <col min="3" max="3" width="16.8888888888889" customWidth="1"/>
    <col min="4" max="4" width="11.1111111111111" customWidth="1"/>
  </cols>
  <sheetData>
    <row r="1" ht="15.6" spans="1:11">
      <c r="A1" s="1" t="s">
        <v>435</v>
      </c>
      <c r="B1" s="2" t="s">
        <v>436</v>
      </c>
      <c r="C1" s="3"/>
      <c r="D1" s="3"/>
      <c r="E1" s="3"/>
      <c r="F1" s="4"/>
      <c r="G1" s="5" t="str">
        <f>"drop table `"&amp;A1&amp;"`;"</f>
        <v>drop table `t_transfer`;</v>
      </c>
      <c r="K1" t="str">
        <f>"ALTER TABLE "&amp;A1&amp;" COMMENT = '"&amp;B1&amp;"';"</f>
        <v>ALTER TABLE t_transfer COMMENT = '转账记录';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437</v>
      </c>
      <c r="B4" s="9" t="s">
        <v>438</v>
      </c>
      <c r="C4" s="9" t="s">
        <v>439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,`batch_id` varchar(70)  default NULL COMMENT '批次id'</v>
      </c>
    </row>
    <row r="5" ht="15.6" spans="1:7">
      <c r="A5" s="9" t="s">
        <v>14</v>
      </c>
      <c r="B5" s="9" t="s">
        <v>440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'批次名称'</v>
      </c>
    </row>
    <row r="6" ht="15.6" spans="1:7">
      <c r="A6" s="9" t="s">
        <v>76</v>
      </c>
      <c r="B6" s="9" t="s">
        <v>441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,`remarks` varchar(50)  default NULL COMMENT '批次备注'</v>
      </c>
    </row>
    <row r="7" ht="15.6" spans="1:7">
      <c r="A7" s="9" t="s">
        <v>232</v>
      </c>
      <c r="B7" s="9" t="s">
        <v>442</v>
      </c>
      <c r="C7" s="9" t="s">
        <v>10</v>
      </c>
      <c r="D7" s="9" t="s">
        <v>17</v>
      </c>
      <c r="E7" s="9" t="s">
        <v>18</v>
      </c>
      <c r="F7" s="9" t="s">
        <v>13</v>
      </c>
      <c r="G7" t="str">
        <f t="shared" si="0"/>
        <v> ,`total_amount` bigint(25)  default NULL COMMENT '转账总金额（分）'</v>
      </c>
    </row>
    <row r="8" ht="15.6" spans="1:7">
      <c r="A8" s="9" t="s">
        <v>443</v>
      </c>
      <c r="B8" s="9" t="s">
        <v>444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,`total_num` int(9)  default NULL COMMENT '转账总笔数'</v>
      </c>
    </row>
    <row r="9" ht="15.6" spans="1:7">
      <c r="A9" s="9" t="s">
        <v>97</v>
      </c>
      <c r="B9" s="9" t="s">
        <v>445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'状态(TRANSFER_STATUS)'</v>
      </c>
    </row>
    <row r="10" ht="15.6" spans="1:7">
      <c r="A10" s="9" t="s">
        <v>329</v>
      </c>
      <c r="B10" s="9" t="s">
        <v>446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'确认时间'</v>
      </c>
    </row>
    <row r="11" ht="15.6" spans="1:7">
      <c r="A11" s="9" t="s">
        <v>447</v>
      </c>
      <c r="B11" s="9" t="s">
        <v>448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,`check_log` longtext  default NULL COMMENT '确认记录'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B34" sqref="B34"/>
    </sheetView>
  </sheetViews>
  <sheetFormatPr defaultColWidth="8.88888888888889" defaultRowHeight="13.8"/>
  <cols>
    <col min="1" max="1" width="24" customWidth="1"/>
    <col min="2" max="2" width="16.4444444444444" customWidth="1"/>
    <col min="3" max="3" width="16.8888888888889" customWidth="1"/>
  </cols>
  <sheetData>
    <row r="1" ht="15.6" spans="1:11">
      <c r="A1" s="1" t="s">
        <v>449</v>
      </c>
      <c r="B1" s="2" t="s">
        <v>450</v>
      </c>
      <c r="C1" s="3"/>
      <c r="D1" s="3"/>
      <c r="E1" s="3"/>
      <c r="F1" s="4"/>
      <c r="G1" s="5" t="str">
        <f>"drop table `"&amp;A1&amp;"`;"</f>
        <v>drop table `t_transfer_detail`;</v>
      </c>
      <c r="K1" t="str">
        <f>"ALTER TABLE "&amp;A1&amp;" COMMENT = '"&amp;B1&amp;"';"</f>
        <v>ALTER TABLE t_transfer_detail COMMENT = '转账记录明细';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`t_transfer_detail`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5.6" spans="1:7">
      <c r="A5" s="9" t="s">
        <v>76</v>
      </c>
      <c r="B5" s="9" t="s">
        <v>451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,`remarks` varchar(50)  default NULL COMMENT '转账备注'</v>
      </c>
    </row>
    <row r="6" ht="15.6" spans="1:7">
      <c r="A6" s="9" t="s">
        <v>402</v>
      </c>
      <c r="B6" s="9" t="s">
        <v>452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,`amount` bigint(25)  default NULL COMMENT '转账金额（分）'</v>
      </c>
    </row>
    <row r="7" ht="15.6" spans="1:7">
      <c r="A7" s="9" t="s">
        <v>453</v>
      </c>
      <c r="B7" s="9" t="s">
        <v>454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,`open_id` varchar(50)  default NULL COMMENT 'openId'</v>
      </c>
    </row>
    <row r="8" ht="15.6" spans="1:7">
      <c r="A8" s="9" t="s">
        <v>455</v>
      </c>
      <c r="B8" s="9" t="s">
        <v>456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,`user_name` varchar(50)  default NULL COMMENT '收款方真实姓名'</v>
      </c>
    </row>
    <row r="9" ht="15.6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6" workbookViewId="0">
      <selection activeCell="A31" sqref="A31"/>
    </sheetView>
  </sheetViews>
  <sheetFormatPr defaultColWidth="8.88888888888889" defaultRowHeight="13.8"/>
  <cols>
    <col min="1" max="1" width="25.4444444444444" customWidth="1"/>
    <col min="2" max="2" width="20.1111111111111" customWidth="1"/>
    <col min="3" max="3" width="16.8888888888889" customWidth="1"/>
    <col min="4" max="4" width="11.1111111111111" customWidth="1"/>
    <col min="5" max="5" width="14" customWidth="1"/>
  </cols>
  <sheetData>
    <row r="1" ht="15.6" spans="1:11">
      <c r="A1" s="1" t="s">
        <v>457</v>
      </c>
      <c r="B1" s="2" t="s">
        <v>458</v>
      </c>
      <c r="C1" s="3"/>
      <c r="D1" s="3"/>
      <c r="E1" s="3"/>
      <c r="F1" s="4"/>
      <c r="G1" s="5" t="str">
        <f>"drop table `"&amp;A1&amp;"`;"</f>
        <v>drop table `t_order_settlement`;</v>
      </c>
      <c r="K1" t="str">
        <f>"ALTER TABLE "&amp;A1&amp;" COMMENT = '"&amp;B1&amp;"';"</f>
        <v>ALTER TABLE t_order_settlement COMMENT = '结算单';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5.6" spans="1:7">
      <c r="A5" s="9" t="s">
        <v>459</v>
      </c>
      <c r="B5" s="9" t="s">
        <v>460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,`transfer_detail_id` varchar(50)  default NULL COMMENT '转账明细id'</v>
      </c>
    </row>
    <row r="6" ht="15.6" spans="1:7">
      <c r="A6" s="9" t="s">
        <v>337</v>
      </c>
      <c r="B6" s="9" t="s">
        <v>461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ref="G6:G23" si="0">" ,`"&amp;A6&amp;"` "&amp;C6&amp;" "&amp;IF(F6&lt;&gt;"(NULL)","default "&amp;F6," "&amp;IF(E6="NULL","default NULL"," "&amp;E6))&amp;IF(D6="YES"," AUTO_INCREMENT primary key","")&amp;" COMMENT '"&amp;B6&amp;"'"</f>
        <v> ,`type` varchar(50)  default NULL COMMENT '结算类型'</v>
      </c>
    </row>
    <row r="7" ht="15.6" spans="1:7">
      <c r="A7" s="9" t="s">
        <v>153</v>
      </c>
      <c r="B7" s="9" t="s">
        <v>462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,`user_id` varchar(50)  default NULL COMMENT '结算用户id'</v>
      </c>
    </row>
    <row r="8" ht="15.6" spans="1:7">
      <c r="A8" s="9" t="s">
        <v>453</v>
      </c>
      <c r="B8" s="9" t="s">
        <v>463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,`open_id` varchar(50)  default NULL COMMENT '结算openId'</v>
      </c>
    </row>
    <row r="9" ht="15.6" spans="1:7">
      <c r="A9" s="9" t="s">
        <v>464</v>
      </c>
      <c r="B9" s="9" t="s">
        <v>465</v>
      </c>
      <c r="C9" s="9" t="s">
        <v>191</v>
      </c>
      <c r="D9" s="9" t="s">
        <v>17</v>
      </c>
      <c r="E9" s="9" t="s">
        <v>18</v>
      </c>
      <c r="F9" s="9" t="s">
        <v>13</v>
      </c>
      <c r="G9" t="str">
        <f t="shared" si="0"/>
        <v> ,`flower_num` int(9)  default NULL COMMENT '商品数量'</v>
      </c>
    </row>
    <row r="10" ht="15.6" spans="1:7">
      <c r="A10" s="9" t="s">
        <v>466</v>
      </c>
      <c r="B10" s="9" t="s">
        <v>467</v>
      </c>
      <c r="C10" s="9" t="s">
        <v>191</v>
      </c>
      <c r="D10" s="9" t="s">
        <v>17</v>
      </c>
      <c r="E10" s="9" t="s">
        <v>18</v>
      </c>
      <c r="F10" s="9" t="s">
        <v>13</v>
      </c>
      <c r="G10" t="str">
        <f t="shared" si="0"/>
        <v> ,`order_num` int(9)  default NULL COMMENT '订单数量'</v>
      </c>
    </row>
    <row r="11" ht="15.6" spans="1:7">
      <c r="A11" s="9" t="s">
        <v>468</v>
      </c>
      <c r="B11" s="9" t="s">
        <v>469</v>
      </c>
      <c r="C11" s="9" t="s">
        <v>191</v>
      </c>
      <c r="D11" s="9" t="s">
        <v>17</v>
      </c>
      <c r="E11" s="9" t="s">
        <v>18</v>
      </c>
      <c r="F11" s="9" t="s">
        <v>13</v>
      </c>
      <c r="G11" t="str">
        <f t="shared" si="0"/>
        <v> ,`customer_num` int(9)  default NULL COMMENT '买家数量'</v>
      </c>
    </row>
    <row r="12" ht="15.6" spans="1:7">
      <c r="A12" s="9" t="s">
        <v>92</v>
      </c>
      <c r="B12" s="9" t="s">
        <v>470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,`price` DECIMAL(11,2)  default NULL COMMENT '结算单价/均价'</v>
      </c>
    </row>
    <row r="13" ht="15.6" spans="1:7">
      <c r="A13" s="9" t="s">
        <v>232</v>
      </c>
      <c r="B13" s="9" t="s">
        <v>471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,`total_amount` DECIMAL(11,2)  default NULL COMMENT '交易合计'</v>
      </c>
    </row>
    <row r="14" ht="15.6" spans="1:7">
      <c r="A14" s="9" t="s">
        <v>472</v>
      </c>
      <c r="B14" s="9" t="s">
        <v>473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,`settlement_amount` DECIMAL(11,2)  default NULL COMMENT '结算金额'</v>
      </c>
    </row>
    <row r="15" ht="15.6" spans="1:7">
      <c r="A15" s="9" t="s">
        <v>350</v>
      </c>
      <c r="B15" s="9" t="s">
        <v>474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,`check_fee` DECIMAL(11,2)  default NULL COMMENT '质检扣款'</v>
      </c>
    </row>
    <row r="16" ht="15.6" spans="1:7">
      <c r="A16" s="9" t="s">
        <v>366</v>
      </c>
      <c r="B16" s="9" t="s">
        <v>367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,`station_fee` DECIMAL(11,2)  default NULL COMMENT '集货站运费'</v>
      </c>
    </row>
    <row r="17" ht="15.6" spans="1:7">
      <c r="A17" s="9" t="s">
        <v>364</v>
      </c>
      <c r="B17" s="9" t="s">
        <v>365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,`service_fee` DECIMAL(11,2)  default NULL COMMENT '服务费'</v>
      </c>
    </row>
    <row r="18" ht="15.6" spans="1:7">
      <c r="A18" s="9" t="s">
        <v>475</v>
      </c>
      <c r="B18" s="9" t="s">
        <v>476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,`sales_fee` DECIMAL(11,2)  default NULL COMMENT '售后理赔'</v>
      </c>
    </row>
    <row r="19" ht="15.6" spans="1:7">
      <c r="A19" s="9" t="s">
        <v>35</v>
      </c>
      <c r="B19" s="9" t="s">
        <v>36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0"/>
        <v> ,`deleted` tinyint(1)  default NULL COMMENT '逻辑删'</v>
      </c>
    </row>
    <row r="20" ht="15.6" spans="1:7">
      <c r="A20" s="9" t="s">
        <v>38</v>
      </c>
      <c r="B20" s="9" t="s">
        <v>39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,`create_by` varchar(50)  default NULL COMMENT '创建者'</v>
      </c>
    </row>
    <row r="21" ht="15.6" spans="1:7">
      <c r="A21" s="9" t="s">
        <v>40</v>
      </c>
      <c r="B21" s="9" t="s">
        <v>41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,`create_time` datetime  default NULL COMMENT '创建时间'</v>
      </c>
    </row>
    <row r="22" ht="15.6" spans="1:7">
      <c r="A22" s="9" t="s">
        <v>43</v>
      </c>
      <c r="B22" s="9" t="s">
        <v>44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,`update_by` varchar(50)  default NULL COMMENT '修改者'</v>
      </c>
    </row>
    <row r="23" ht="15.6" spans="1:7">
      <c r="A23" s="9" t="s">
        <v>45</v>
      </c>
      <c r="B23" s="9" t="s">
        <v>46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0"/>
        <v> ,`update_time` datetime  default NULL COMMENT '修改时间'</v>
      </c>
    </row>
    <row r="24" spans="7:7">
      <c r="G24" t="s">
        <v>47</v>
      </c>
    </row>
    <row r="27" ht="15.6" spans="1:3">
      <c r="A27" s="6" t="s">
        <v>2</v>
      </c>
      <c r="B27" s="7" t="s">
        <v>3</v>
      </c>
      <c r="C27" s="6" t="s">
        <v>4</v>
      </c>
    </row>
    <row r="28" ht="15.6" spans="1:4">
      <c r="A28" s="9" t="s">
        <v>97</v>
      </c>
      <c r="B28" s="9" t="s">
        <v>98</v>
      </c>
      <c r="C28" s="9" t="s">
        <v>16</v>
      </c>
      <c r="D28" s="11" t="str">
        <f>"ALTER TABLE `"&amp;A$1&amp;"` ADD `"&amp;A28&amp;"` "&amp;C28&amp;"  COMMENT '"&amp;B28&amp;"';"</f>
        <v>ALTER TABLE `t_order_settlement` ADD `status` varchar(50)  COMMENT '状态';</v>
      </c>
    </row>
    <row r="29" ht="15.6" spans="1:4">
      <c r="A29" s="9" t="s">
        <v>288</v>
      </c>
      <c r="B29" s="9" t="s">
        <v>289</v>
      </c>
      <c r="C29" s="9" t="s">
        <v>42</v>
      </c>
      <c r="D29" s="11" t="str">
        <f>"ALTER TABLE `"&amp;A$1&amp;"` ADD `"&amp;A29&amp;"` "&amp;C29&amp;"  COMMENT '"&amp;B29&amp;"';"</f>
        <v>ALTER TABLE `t_order_settlement` ADD `transfer_time` datetime  COMMENT '转账时间';</v>
      </c>
    </row>
    <row r="30" ht="15.6" spans="1:3">
      <c r="A30" s="9"/>
      <c r="B30" s="9"/>
      <c r="C30" s="9"/>
    </row>
    <row r="31" ht="15.6" spans="1:4">
      <c r="A31" s="9" t="s">
        <v>362</v>
      </c>
      <c r="B31" s="9" t="s">
        <v>363</v>
      </c>
      <c r="C31" s="9" t="s">
        <v>50</v>
      </c>
      <c r="D31" s="11" t="str">
        <f>"ALTER TABLE `"&amp;A$1&amp;"` ADD `"&amp;A31&amp;"` "&amp;C31&amp;"  COMMENT '"&amp;B31&amp;"';"</f>
        <v>ALTER TABLE `t_order_settlement` ADD `service_fee_rate` double(9,2)  COMMENT '服务费率';</v>
      </c>
    </row>
    <row r="32" ht="15.6" spans="1:3">
      <c r="A32" s="9"/>
      <c r="B32" s="9"/>
      <c r="C32" s="9"/>
    </row>
    <row r="33" ht="15.6" spans="1:4">
      <c r="A33" s="9" t="s">
        <v>477</v>
      </c>
      <c r="B33" s="9" t="s">
        <v>359</v>
      </c>
      <c r="C33" s="9" t="s">
        <v>94</v>
      </c>
      <c r="D33" s="11" t="str">
        <f>"ALTER TABLE `"&amp;A$1&amp;"` ADD `"&amp;A33&amp;"` "&amp;C33&amp;"  COMMENT '"&amp;B33&amp;"';"</f>
        <v>ALTER TABLE `t_order_settlement` ADD `lack_fee` DECIMAL(11,2)  COMMENT '缺货扣款';</v>
      </c>
    </row>
    <row r="34" ht="15.6" spans="1:4">
      <c r="A34" s="9" t="s">
        <v>354</v>
      </c>
      <c r="B34" s="9" t="s">
        <v>355</v>
      </c>
      <c r="C34" s="9" t="s">
        <v>94</v>
      </c>
      <c r="D34" s="11" t="str">
        <f>"ALTER TABLE `"&amp;A$1&amp;"` ADD `"&amp;A34&amp;"` "&amp;C34&amp;"  COMMENT '"&amp;B34&amp;"';"</f>
        <v>ALTER TABLE `t_order_settlement` ADD `replace_fee` DECIMAL(11,2)  COMMENT '补货扣款';</v>
      </c>
    </row>
    <row r="35" ht="15.6" spans="1:3">
      <c r="A35" s="9"/>
      <c r="B35" s="9"/>
      <c r="C35" s="9"/>
    </row>
    <row r="36" ht="15.6" spans="1:3">
      <c r="A36" s="9"/>
      <c r="B36" s="9"/>
      <c r="C36" s="9"/>
    </row>
  </sheetData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22" sqref="A22:D26"/>
    </sheetView>
  </sheetViews>
  <sheetFormatPr defaultColWidth="8.88888888888889" defaultRowHeight="13.8"/>
  <cols>
    <col min="1" max="1" width="35" customWidth="1"/>
    <col min="2" max="2" width="15.8888888888889" customWidth="1"/>
    <col min="3" max="3" width="16.8888888888889" customWidth="1"/>
  </cols>
  <sheetData>
    <row r="1" ht="15.6" spans="1:11">
      <c r="A1" s="1" t="s">
        <v>478</v>
      </c>
      <c r="B1" s="2" t="s">
        <v>479</v>
      </c>
      <c r="C1" s="3"/>
      <c r="D1" s="3"/>
      <c r="E1" s="3"/>
      <c r="F1" s="4"/>
      <c r="G1" s="5" t="str">
        <f>"drop table `"&amp;A1&amp;"`;"</f>
        <v>drop table `t_order_settlement_detail`;</v>
      </c>
      <c r="K1" t="str">
        <f>"ALTER TABLE "&amp;A1&amp;" COMMENT = '"&amp;B1&amp;"';"</f>
        <v>ALTER TABLE t_order_settlement_detail COMMENT = '结算单明细';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`t_order_settlement_detail`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480</v>
      </c>
      <c r="B4" s="9" t="s">
        <v>481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,`settlement_id` varchar(50)  default NULL COMMENT '结算单id'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335</v>
      </c>
      <c r="B6" s="9" t="s">
        <v>482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'订单商品id'</v>
      </c>
    </row>
    <row r="7" ht="15.6" spans="1:7">
      <c r="A7" s="9" t="s">
        <v>92</v>
      </c>
      <c r="B7" s="9" t="s">
        <v>483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,`price` DECIMAL(11,2)  default NULL COMMENT '结算单价'</v>
      </c>
    </row>
    <row r="8" ht="15.6" spans="1:7">
      <c r="A8" s="9" t="s">
        <v>189</v>
      </c>
      <c r="B8" s="9" t="s">
        <v>190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,`num` int(9)  default NULL COMMENT '数量'</v>
      </c>
    </row>
    <row r="9" ht="15.6" spans="1:7">
      <c r="A9" s="9" t="s">
        <v>232</v>
      </c>
      <c r="B9" s="9" t="s">
        <v>484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,`total_amount` DECIMAL(11,2)  default NULL COMMENT '结算合计'</v>
      </c>
    </row>
    <row r="10" ht="15.6" spans="1:7">
      <c r="A10" s="9" t="s">
        <v>350</v>
      </c>
      <c r="B10" s="9" t="s">
        <v>474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,`check_fee` DECIMAL(11,2)  default NULL COMMENT '质检扣款'</v>
      </c>
    </row>
    <row r="11" ht="15.6" spans="1:7">
      <c r="A11" s="9" t="s">
        <v>366</v>
      </c>
      <c r="B11" s="9" t="s">
        <v>367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,`station_fee` DECIMAL(11,2)  default NULL COMMENT '集货站运费'</v>
      </c>
    </row>
    <row r="12" ht="15.6" spans="1:7">
      <c r="A12" s="9" t="s">
        <v>475</v>
      </c>
      <c r="B12" s="9" t="s">
        <v>476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,`sales_fee` DECIMAL(11,2)  default NULL COMMENT '售后理赔'</v>
      </c>
    </row>
    <row r="13" ht="15.6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5.6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5.6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5.6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5.6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ht="15.6" spans="1:3">
      <c r="A22" s="6" t="s">
        <v>2</v>
      </c>
      <c r="B22" s="7" t="s">
        <v>3</v>
      </c>
      <c r="C22" s="6" t="s">
        <v>4</v>
      </c>
    </row>
    <row r="23" ht="15.6" spans="1:4">
      <c r="A23" s="9" t="s">
        <v>477</v>
      </c>
      <c r="B23" s="9" t="s">
        <v>359</v>
      </c>
      <c r="C23" s="9" t="s">
        <v>94</v>
      </c>
      <c r="D23" s="11" t="str">
        <f>"ALTER TABLE `"&amp;A$1&amp;"` ADD `"&amp;A23&amp;"` "&amp;C23&amp;"  COMMENT '"&amp;B23&amp;"';"</f>
        <v>ALTER TABLE `t_order_settlement_detail` ADD `lack_fee` DECIMAL(11,2)  COMMENT '缺货扣款';</v>
      </c>
    </row>
    <row r="24" ht="15.6" spans="1:4">
      <c r="A24" s="9" t="s">
        <v>354</v>
      </c>
      <c r="B24" s="9" t="s">
        <v>355</v>
      </c>
      <c r="C24" s="9" t="s">
        <v>94</v>
      </c>
      <c r="D24" s="11" t="str">
        <f>"ALTER TABLE `"&amp;A$1&amp;"` ADD `"&amp;A24&amp;"` "&amp;C24&amp;"  COMMENT '"&amp;B24&amp;"';"</f>
        <v>ALTER TABLE `t_order_settlement_detail` ADD `replace_fee` DECIMAL(11,2)  COMMENT '补货扣款';</v>
      </c>
    </row>
    <row r="25" ht="15.6" spans="1:3">
      <c r="A25" s="9"/>
      <c r="B25" s="9"/>
      <c r="C25" s="9"/>
    </row>
    <row r="26" ht="15.6" spans="1:4">
      <c r="A26" s="9"/>
      <c r="B26" s="9"/>
      <c r="C26" s="9"/>
      <c r="D26" s="11"/>
    </row>
    <row r="27" ht="15.6" spans="1:3">
      <c r="A27" s="9"/>
      <c r="B27" s="9"/>
      <c r="C27" s="9"/>
    </row>
    <row r="28" ht="15.6" spans="1:3">
      <c r="A28" s="9"/>
      <c r="B28" s="9"/>
      <c r="C28" s="9"/>
    </row>
    <row r="29" ht="15.6" spans="1:3">
      <c r="A29" s="9"/>
      <c r="B29" s="9"/>
      <c r="C29" s="9"/>
    </row>
  </sheetData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23" sqref="D23"/>
    </sheetView>
  </sheetViews>
  <sheetFormatPr defaultColWidth="9" defaultRowHeight="13.8"/>
  <cols>
    <col min="1" max="1" width="21.6296296296296" customWidth="1"/>
    <col min="2" max="2" width="18.8796296296296" customWidth="1"/>
    <col min="3" max="3" width="15.3796296296296" customWidth="1"/>
  </cols>
  <sheetData>
    <row r="1" ht="15.6" spans="1:11">
      <c r="A1" s="1" t="s">
        <v>485</v>
      </c>
      <c r="B1" s="2" t="s">
        <v>486</v>
      </c>
      <c r="C1" s="3"/>
      <c r="D1" s="3"/>
      <c r="E1" s="3"/>
      <c r="F1" s="4"/>
      <c r="G1" s="5" t="str">
        <f>"drop table `"&amp;A1&amp;"`;"</f>
        <v>drop table `t_flower_zone_map`;</v>
      </c>
      <c r="K1" t="str">
        <f>"ALTER TABLE "&amp;A1&amp;" COMMENT = '"&amp;B1&amp;"';"</f>
        <v>ALTER TABLE t_flower_zone_map COMMENT = '商品专区关系';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`t_flower_zone_map`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487</v>
      </c>
      <c r="B5" s="9" t="s">
        <v>488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,`zone_id` bigint(25)  default NULL COMMENT '专区id'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37" sqref="F37"/>
    </sheetView>
  </sheetViews>
  <sheetFormatPr defaultColWidth="8.88888888888889" defaultRowHeight="13.8" outlineLevelCol="6"/>
  <cols>
    <col min="1" max="1" width="22.6666666666667" customWidth="1"/>
    <col min="2" max="2" width="10.1111111111111" customWidth="1"/>
    <col min="3" max="3" width="16.8888888888889" customWidth="1"/>
    <col min="4" max="4" width="11.1111111111111" customWidth="1"/>
    <col min="5" max="5" width="14" customWidth="1"/>
    <col min="6" max="6" width="18.1111111111111" customWidth="1"/>
  </cols>
  <sheetData>
    <row r="1" ht="15.6" spans="1:7">
      <c r="A1" s="1" t="s">
        <v>489</v>
      </c>
      <c r="B1" s="2" t="s">
        <v>490</v>
      </c>
      <c r="C1" s="3"/>
      <c r="D1" s="3"/>
      <c r="E1" s="3"/>
      <c r="F1" s="4"/>
      <c r="G1" s="5" t="str">
        <f>"drop table `"&amp;A1&amp;"`;"</f>
        <v>drop table `t_config_content`;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`t_config_content`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491</v>
      </c>
      <c r="B4" s="9" t="s">
        <v>492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,`title` varchar(50)  default NULL COMMENT '标题'</v>
      </c>
    </row>
    <row r="5" ht="15.6" spans="1:7">
      <c r="A5" s="9" t="s">
        <v>71</v>
      </c>
      <c r="B5" s="9" t="s">
        <v>493</v>
      </c>
      <c r="C5" s="9" t="s">
        <v>163</v>
      </c>
      <c r="D5" s="9" t="s">
        <v>17</v>
      </c>
      <c r="E5" s="9" t="s">
        <v>18</v>
      </c>
      <c r="F5" s="9" t="s">
        <v>13</v>
      </c>
      <c r="G5" t="str">
        <f t="shared" si="0"/>
        <v> ,`content` longtext  default NULL COMMENT '内容'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6"/>
    </sheetView>
  </sheetViews>
  <sheetFormatPr defaultColWidth="8.88888888888889" defaultRowHeight="13.8" outlineLevelCol="6"/>
  <cols>
    <col min="1" max="1" width="19.8888888888889" customWidth="1"/>
    <col min="2" max="2" width="12.6666666666667" customWidth="1"/>
    <col min="3" max="3" width="16.8888888888889" customWidth="1"/>
  </cols>
  <sheetData>
    <row r="1" ht="15.6" spans="1:7">
      <c r="A1" s="1" t="s">
        <v>494</v>
      </c>
      <c r="B1" s="2" t="s">
        <v>495</v>
      </c>
      <c r="C1" s="3"/>
      <c r="D1" s="3"/>
      <c r="E1" s="3"/>
      <c r="F1" s="4"/>
      <c r="G1" s="5" t="str">
        <f>"drop table `"&amp;A1&amp;"`;"</f>
        <v>drop table `t_order_refund`;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`t_order_refund`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5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496</v>
      </c>
      <c r="B5" s="9" t="s">
        <v>233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'订单金额'</v>
      </c>
    </row>
    <row r="6" ht="15.6" spans="1:7">
      <c r="A6" s="9" t="s">
        <v>278</v>
      </c>
      <c r="B6" s="9" t="s">
        <v>279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,`refund_amount` DECIMAL(11,2)  default NULL COMMENT '退款金额'</v>
      </c>
    </row>
    <row r="7" ht="15.6" spans="1:7">
      <c r="A7" s="9" t="s">
        <v>497</v>
      </c>
      <c r="B7" s="9" t="s">
        <v>498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,`request` longtext  default NULL COMMENT '退款请求'</v>
      </c>
    </row>
    <row r="8" ht="15.6" spans="1:7">
      <c r="A8" s="9" t="s">
        <v>499</v>
      </c>
      <c r="B8" s="9" t="s">
        <v>500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,`notification` longtext  default NULL COMMENT '退款回调'</v>
      </c>
    </row>
    <row r="9" ht="15.6" spans="1:7">
      <c r="A9" s="9" t="s">
        <v>97</v>
      </c>
      <c r="B9" s="9" t="s">
        <v>501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'退款状态'</v>
      </c>
    </row>
    <row r="10" ht="15.6" spans="1:7">
      <c r="A10" s="9" t="s">
        <v>502</v>
      </c>
      <c r="B10" s="9" t="s">
        <v>503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,`notify_time` datetime  default NULL COMMENT '回调时间'</v>
      </c>
    </row>
    <row r="11" ht="15.6" spans="1:7">
      <c r="A11" s="9" t="s">
        <v>35</v>
      </c>
      <c r="B11" s="9" t="s">
        <v>36</v>
      </c>
      <c r="C11" s="10" t="s">
        <v>37</v>
      </c>
      <c r="D11" s="9" t="s">
        <v>17</v>
      </c>
      <c r="E11" s="9" t="s">
        <v>18</v>
      </c>
      <c r="F11" s="9" t="s">
        <v>13</v>
      </c>
      <c r="G11" t="str">
        <f t="shared" si="0"/>
        <v> ,`deleted` tinyint(1)  default NULL COMMENT '逻辑删'</v>
      </c>
    </row>
    <row r="12" ht="15.6" spans="1:7">
      <c r="A12" s="9" t="s">
        <v>38</v>
      </c>
      <c r="B12" s="9" t="s">
        <v>39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,`create_by` varchar(50)  default NULL COMMENT '创建者'</v>
      </c>
    </row>
    <row r="13" ht="15.6" spans="1:7">
      <c r="A13" s="9" t="s">
        <v>40</v>
      </c>
      <c r="B13" s="9" t="s">
        <v>41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,`create_time` datetime  default NULL COMMENT '创建时间'</v>
      </c>
    </row>
    <row r="14" ht="15.6" spans="1:7">
      <c r="A14" s="9" t="s">
        <v>43</v>
      </c>
      <c r="B14" s="9" t="s">
        <v>44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,`update_by` varchar(50)  default NULL COMMENT '修改者'</v>
      </c>
    </row>
    <row r="15" ht="15.6" spans="1:7">
      <c r="A15" s="9" t="s">
        <v>45</v>
      </c>
      <c r="B15" s="9" t="s">
        <v>46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,`update_time` datetime  default NULL COMMENT '修改时间'</v>
      </c>
    </row>
    <row r="16" spans="7:7">
      <c r="G16" t="s">
        <v>47</v>
      </c>
    </row>
  </sheetData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:G22"/>
    </sheetView>
  </sheetViews>
  <sheetFormatPr defaultColWidth="9" defaultRowHeight="13.8" outlineLevelCol="6"/>
  <cols>
    <col min="1" max="1" width="17.8796296296296" customWidth="1"/>
    <col min="2" max="2" width="13" customWidth="1"/>
    <col min="3" max="3" width="16.8888888888889" customWidth="1"/>
    <col min="4" max="4" width="11.1111111111111" customWidth="1"/>
  </cols>
  <sheetData>
    <row r="1" ht="15.6" spans="1:7">
      <c r="A1" s="1" t="s">
        <v>504</v>
      </c>
      <c r="B1" s="2" t="s">
        <v>505</v>
      </c>
      <c r="C1" s="3"/>
      <c r="D1" s="3"/>
      <c r="E1" s="3"/>
      <c r="F1" s="4"/>
      <c r="G1" s="5" t="str">
        <f>"drop table `"&amp;A1&amp;"`;"</f>
        <v>drop table `t_bill`;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`t_bill`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337</v>
      </c>
      <c r="B4" s="9" t="s">
        <v>506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1" si="0">" ,`"&amp;A4&amp;"` "&amp;C4&amp;" "&amp;IF(F4&lt;&gt;"(NULL)","default "&amp;F4," "&amp;IF(E4="NULL","default NULL"," "&amp;E4))&amp;IF(D4="YES"," AUTO_INCREMENT primary key","")&amp;" COMMENT '"&amp;B4&amp;"'"</f>
        <v> ,`type` varchar(50)  default NULL COMMENT '账单类型'</v>
      </c>
    </row>
    <row r="5" ht="15.6" spans="1:7">
      <c r="A5" s="9" t="s">
        <v>496</v>
      </c>
      <c r="B5" s="9" t="s">
        <v>507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'花款（售价）'</v>
      </c>
    </row>
    <row r="6" ht="15.6" spans="1:7">
      <c r="A6" s="9" t="s">
        <v>508</v>
      </c>
      <c r="B6" s="9" t="s">
        <v>509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,`supplier_amount` DECIMAL(11,2)  default NULL COMMENT '花款（底价）'</v>
      </c>
    </row>
    <row r="7" ht="15.6" spans="1:7">
      <c r="A7" s="9" t="s">
        <v>189</v>
      </c>
      <c r="B7" s="9" t="s">
        <v>510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,`num` int(11)  default NULL COMMENT '发货数'</v>
      </c>
    </row>
    <row r="8" ht="15.6" spans="1:7">
      <c r="A8" s="9" t="s">
        <v>228</v>
      </c>
      <c r="B8" s="9" t="s">
        <v>229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,`packing_fee` DECIMAL(11,2)  default NULL COMMENT '打包费'</v>
      </c>
    </row>
    <row r="9" ht="15.6" spans="1:7">
      <c r="A9" s="9" t="s">
        <v>230</v>
      </c>
      <c r="B9" s="9" t="s">
        <v>231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,`transport_fee` DECIMAL(11,2)  default NULL COMMENT '运费'</v>
      </c>
    </row>
    <row r="10" ht="15.6" spans="1:7">
      <c r="A10" s="9" t="s">
        <v>313</v>
      </c>
      <c r="B10" s="9" t="s">
        <v>511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,`markup_one` DECIMAL(11,2)  default NULL COMMENT '区间加价'</v>
      </c>
    </row>
    <row r="11" ht="15.6" spans="1:7">
      <c r="A11" s="9" t="s">
        <v>315</v>
      </c>
      <c r="B11" s="9" t="s">
        <v>316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,`markup_two` DECIMAL(11,2)  default NULL COMMENT '二次加价'</v>
      </c>
    </row>
    <row r="12" ht="15.6" spans="1:7">
      <c r="A12" s="9" t="s">
        <v>317</v>
      </c>
      <c r="B12" s="9" t="s">
        <v>318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,`markup_partner` DECIMAL(11,2)  default NULL COMMENT '合伙人加价'</v>
      </c>
    </row>
    <row r="13" ht="15.6" spans="1:7">
      <c r="A13" s="9" t="s">
        <v>331</v>
      </c>
      <c r="B13" s="9" t="s">
        <v>512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,`deduct_amount` DECIMAL(11,2)  default NULL COMMENT '质检退款'</v>
      </c>
    </row>
    <row r="14" ht="15.6" spans="1:7">
      <c r="A14" s="9" t="s">
        <v>513</v>
      </c>
      <c r="B14" s="9" t="s">
        <v>514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,`sales_amount` DECIMAL(11,2)  default NULL COMMENT '售后退款'</v>
      </c>
    </row>
    <row r="15" ht="15.6" spans="1:7">
      <c r="A15" s="9" t="s">
        <v>515</v>
      </c>
      <c r="B15" s="9" t="s">
        <v>516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,`profit_amount` DECIMAL(11,2)  default NULL COMMENT '利润合计'</v>
      </c>
    </row>
    <row r="16" ht="15.6" spans="1:7">
      <c r="A16" s="9" t="s">
        <v>517</v>
      </c>
      <c r="B16" s="9" t="s">
        <v>518</v>
      </c>
      <c r="C16" s="9" t="s">
        <v>180</v>
      </c>
      <c r="D16" s="9" t="s">
        <v>17</v>
      </c>
      <c r="E16" s="9" t="s">
        <v>18</v>
      </c>
      <c r="F16" s="9" t="s">
        <v>13</v>
      </c>
      <c r="G16" t="str">
        <f t="shared" si="0"/>
        <v> ,`bill_date` date  default NULL COMMENT '账单日期'</v>
      </c>
    </row>
    <row r="17" ht="15.6" spans="1:7">
      <c r="A17" s="9" t="s">
        <v>35</v>
      </c>
      <c r="B17" s="9" t="s">
        <v>36</v>
      </c>
      <c r="C17" s="10" t="s">
        <v>37</v>
      </c>
      <c r="D17" s="9" t="s">
        <v>17</v>
      </c>
      <c r="E17" s="9" t="s">
        <v>18</v>
      </c>
      <c r="F17" s="9" t="s">
        <v>13</v>
      </c>
      <c r="G17" t="str">
        <f t="shared" si="0"/>
        <v> ,`deleted` tinyint(1)  default NULL COMMENT '逻辑删'</v>
      </c>
    </row>
    <row r="18" ht="15.6" spans="1:7">
      <c r="A18" s="9" t="s">
        <v>38</v>
      </c>
      <c r="B18" s="9" t="s">
        <v>39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,`create_by` varchar(50)  default NULL COMMENT '创建者'</v>
      </c>
    </row>
    <row r="19" ht="15.6" spans="1:7">
      <c r="A19" s="9" t="s">
        <v>40</v>
      </c>
      <c r="B19" s="9" t="s">
        <v>41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,`create_time` datetime  default NULL COMMENT '创建时间'</v>
      </c>
    </row>
    <row r="20" ht="15.6" spans="1:7">
      <c r="A20" s="9" t="s">
        <v>43</v>
      </c>
      <c r="B20" s="9" t="s">
        <v>44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,`update_by` varchar(50)  default NULL COMMENT '修改者'</v>
      </c>
    </row>
    <row r="21" ht="15.6" spans="1:7">
      <c r="A21" s="9" t="s">
        <v>45</v>
      </c>
      <c r="B21" s="9" t="s">
        <v>46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,`update_time` datetime  default NULL COMMENT '修改时间'</v>
      </c>
    </row>
    <row r="22" spans="7:7">
      <c r="G22" t="s">
        <v>47</v>
      </c>
    </row>
  </sheetData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0" workbookViewId="0">
      <selection activeCell="D27" sqref="D27"/>
    </sheetView>
  </sheetViews>
  <sheetFormatPr defaultColWidth="8.88888888888889" defaultRowHeight="13.8" outlineLevelCol="6"/>
  <cols>
    <col min="1" max="1" width="25.4444444444444" customWidth="1"/>
    <col min="2" max="2" width="24.3333333333333" customWidth="1"/>
    <col min="3" max="3" width="16.8888888888889" customWidth="1"/>
    <col min="4" max="4" width="11.1111111111111" customWidth="1"/>
  </cols>
  <sheetData>
    <row r="1" ht="15.6" spans="1:7">
      <c r="A1" s="1" t="s">
        <v>519</v>
      </c>
      <c r="B1" s="2" t="s">
        <v>520</v>
      </c>
      <c r="C1" s="3"/>
      <c r="D1" s="3"/>
      <c r="E1" s="3"/>
      <c r="F1" s="4"/>
      <c r="G1" s="5" t="str">
        <f>"drop table `"&amp;A1&amp;"`;"</f>
        <v>drop table `t_order_item_sales`;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`t_order_item_sales`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335</v>
      </c>
      <c r="B5" s="9" t="s">
        <v>397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'订单明细ID'</v>
      </c>
    </row>
    <row r="6" ht="15.6" spans="1:7">
      <c r="A6" s="9" t="s">
        <v>406</v>
      </c>
      <c r="B6" s="9" t="s">
        <v>407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,`sales_no` varchar(50)  default NULL COMMENT '售后单号'</v>
      </c>
    </row>
    <row r="7" ht="15.6" spans="1:7">
      <c r="A7" s="9" t="s">
        <v>491</v>
      </c>
      <c r="B7" s="9" t="s">
        <v>492</v>
      </c>
      <c r="C7" s="9" t="s">
        <v>167</v>
      </c>
      <c r="D7" s="9" t="s">
        <v>17</v>
      </c>
      <c r="E7" s="9" t="s">
        <v>18</v>
      </c>
      <c r="F7" s="9" t="s">
        <v>13</v>
      </c>
      <c r="G7" t="str">
        <f t="shared" si="0"/>
        <v> ,`title` varchar(100)  default NULL COMMENT '标题'</v>
      </c>
    </row>
    <row r="8" ht="15.6" spans="1:7">
      <c r="A8" s="9" t="s">
        <v>189</v>
      </c>
      <c r="B8" s="9" t="s">
        <v>190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,`num` int(11)  default NULL COMMENT '数量'</v>
      </c>
    </row>
    <row r="9" ht="15.6" spans="1:7">
      <c r="A9" s="9" t="s">
        <v>410</v>
      </c>
      <c r="B9" s="9" t="s">
        <v>411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,`reason` varchar(500)  default NULL COMMENT '理由'</v>
      </c>
    </row>
    <row r="10" ht="15.6" spans="1:7">
      <c r="A10" s="9" t="s">
        <v>341</v>
      </c>
      <c r="B10" s="9" t="s">
        <v>28</v>
      </c>
      <c r="C10" s="9" t="s">
        <v>163</v>
      </c>
      <c r="D10" s="9" t="s">
        <v>17</v>
      </c>
      <c r="E10" s="9" t="s">
        <v>18</v>
      </c>
      <c r="F10" s="9" t="s">
        <v>13</v>
      </c>
      <c r="G10" t="str">
        <f t="shared" si="0"/>
        <v> ,`pictures` longtext  default NULL COMMENT '图片'</v>
      </c>
    </row>
    <row r="11" ht="15.6" spans="1:7">
      <c r="A11" s="9" t="s">
        <v>409</v>
      </c>
      <c r="B11" s="9" t="s">
        <v>87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,`videos` longtext  default NULL COMMENT '视频'</v>
      </c>
    </row>
    <row r="12" ht="15.6" spans="1:7">
      <c r="A12" s="9" t="s">
        <v>521</v>
      </c>
      <c r="B12" s="9" t="s">
        <v>522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,`fee_supplier` DECIMAL(11,2)  default NULL COMMENT '供应商扣款'</v>
      </c>
    </row>
    <row r="13" ht="15.6" spans="1:7">
      <c r="A13" s="9" t="s">
        <v>523</v>
      </c>
      <c r="B13" s="9" t="s">
        <v>524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,`fee_partner` DECIMAL(11,2)  default NULL COMMENT '合伙人扣款'</v>
      </c>
    </row>
    <row r="14" ht="15.6" spans="1:7">
      <c r="A14" s="9" t="s">
        <v>525</v>
      </c>
      <c r="B14" s="9" t="s">
        <v>526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,`fee_platform` DECIMAL(11,2)  default NULL COMMENT '平台扣款'</v>
      </c>
    </row>
    <row r="15" ht="15.6" spans="1:7">
      <c r="A15" s="9" t="s">
        <v>527</v>
      </c>
      <c r="B15" s="9" t="s">
        <v>528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,`fee_platform_pack` DECIMAL(11,2)  default NULL COMMENT '平台打包扣款'</v>
      </c>
    </row>
    <row r="16" ht="15.6" spans="1:7">
      <c r="A16" s="9" t="s">
        <v>529</v>
      </c>
      <c r="B16" s="9" t="s">
        <v>530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,`fee_platform_check` DECIMAL(11,2)  default NULL COMMENT '平台质检扣款'</v>
      </c>
    </row>
    <row r="17" ht="15.6" spans="1:7">
      <c r="A17" s="9" t="s">
        <v>531</v>
      </c>
      <c r="B17" s="9" t="s">
        <v>532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,`fee_platform_transport` DECIMAL(11,2)  default NULL COMMENT '物流扣款'</v>
      </c>
    </row>
    <row r="18" ht="15.6" spans="1:7">
      <c r="A18" s="9" t="s">
        <v>533</v>
      </c>
      <c r="B18" s="9" t="s">
        <v>534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,`total_fee` DECIMAL(11,2)  default NULL COMMENT '退款总额'</v>
      </c>
    </row>
    <row r="19" ht="15.6" spans="1:7">
      <c r="A19" s="9" t="s">
        <v>76</v>
      </c>
      <c r="B19" s="9" t="s">
        <v>535</v>
      </c>
      <c r="C19" s="9" t="s">
        <v>29</v>
      </c>
      <c r="D19" s="9" t="s">
        <v>17</v>
      </c>
      <c r="E19" s="9" t="s">
        <v>18</v>
      </c>
      <c r="F19" s="9" t="s">
        <v>13</v>
      </c>
      <c r="G19" t="str">
        <f t="shared" si="0"/>
        <v> ,`remarks` varchar(500)  default NULL COMMENT '平台回复'</v>
      </c>
    </row>
    <row r="20" ht="15.6" spans="1:7">
      <c r="A20" s="9" t="s">
        <v>97</v>
      </c>
      <c r="B20" s="9" t="s">
        <v>536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,`status` varchar(50)  default NULL COMMENT '审核结果'</v>
      </c>
    </row>
    <row r="21" ht="15.6" spans="1:7">
      <c r="A21" s="9" t="s">
        <v>103</v>
      </c>
      <c r="B21" s="9" t="s">
        <v>104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,`audit_time` datetime  default NULL COMMENT '审核时间'</v>
      </c>
    </row>
    <row r="22" ht="15.6" spans="1:7">
      <c r="A22" s="9" t="s">
        <v>537</v>
      </c>
      <c r="B22" s="9" t="s">
        <v>538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,`refund_id` varchar(50)  default NULL COMMENT '退款id'</v>
      </c>
    </row>
    <row r="23" ht="15.6" spans="1:7">
      <c r="A23" s="9" t="s">
        <v>35</v>
      </c>
      <c r="B23" s="9" t="s">
        <v>36</v>
      </c>
      <c r="C23" s="10" t="s">
        <v>37</v>
      </c>
      <c r="D23" s="9" t="s">
        <v>17</v>
      </c>
      <c r="E23" s="9" t="s">
        <v>18</v>
      </c>
      <c r="F23" s="9" t="s">
        <v>13</v>
      </c>
      <c r="G23" t="str">
        <f t="shared" si="0"/>
        <v> ,`deleted` tinyint(1)  default NULL COMMENT '逻辑删'</v>
      </c>
    </row>
    <row r="24" ht="15.6" spans="1:7">
      <c r="A24" s="9" t="s">
        <v>38</v>
      </c>
      <c r="B24" s="9" t="s">
        <v>39</v>
      </c>
      <c r="C24" s="9" t="s">
        <v>16</v>
      </c>
      <c r="D24" s="9" t="s">
        <v>17</v>
      </c>
      <c r="E24" s="9" t="s">
        <v>18</v>
      </c>
      <c r="F24" s="9" t="s">
        <v>13</v>
      </c>
      <c r="G24" t="str">
        <f t="shared" si="0"/>
        <v> ,`create_by` varchar(50)  default NULL COMMENT '创建者'</v>
      </c>
    </row>
    <row r="25" ht="15.6" spans="1:7">
      <c r="A25" s="9" t="s">
        <v>40</v>
      </c>
      <c r="B25" s="9" t="s">
        <v>41</v>
      </c>
      <c r="C25" s="9" t="s">
        <v>42</v>
      </c>
      <c r="D25" s="9" t="s">
        <v>17</v>
      </c>
      <c r="E25" s="9" t="s">
        <v>18</v>
      </c>
      <c r="F25" s="9" t="s">
        <v>13</v>
      </c>
      <c r="G25" t="str">
        <f t="shared" si="0"/>
        <v> ,`create_time` datetime  default NULL COMMENT '创建时间'</v>
      </c>
    </row>
    <row r="26" ht="15.6" spans="1:7">
      <c r="A26" s="9" t="s">
        <v>43</v>
      </c>
      <c r="B26" s="9" t="s">
        <v>44</v>
      </c>
      <c r="C26" s="9" t="s">
        <v>16</v>
      </c>
      <c r="D26" s="9" t="s">
        <v>17</v>
      </c>
      <c r="E26" s="9" t="s">
        <v>18</v>
      </c>
      <c r="F26" s="9" t="s">
        <v>13</v>
      </c>
      <c r="G26" t="str">
        <f t="shared" si="0"/>
        <v> ,`update_by` varchar(50)  default NULL COMMENT '修改者'</v>
      </c>
    </row>
    <row r="27" ht="15.6" spans="1:7">
      <c r="A27" s="9" t="s">
        <v>45</v>
      </c>
      <c r="B27" s="9" t="s">
        <v>46</v>
      </c>
      <c r="C27" s="9" t="s">
        <v>42</v>
      </c>
      <c r="D27" s="9" t="s">
        <v>17</v>
      </c>
      <c r="E27" s="9" t="s">
        <v>18</v>
      </c>
      <c r="F27" s="9" t="s">
        <v>13</v>
      </c>
      <c r="G27" t="str">
        <f t="shared" si="0"/>
        <v> ,`update_time` datetime  default NULL COMMENT '修改时间'</v>
      </c>
    </row>
    <row r="28" spans="7:7">
      <c r="G28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t_flower_category</vt:lpstr>
      <vt:lpstr>t_flower_param</vt:lpstr>
      <vt:lpstr>t_flower_param_item</vt:lpstr>
      <vt:lpstr>t_flower_tag</vt:lpstr>
      <vt:lpstr>t_flower</vt:lpstr>
      <vt:lpstr>t_flower_markup_pl</vt:lpstr>
      <vt:lpstr>t_flower_markup_ps</vt:lpstr>
      <vt:lpstr>t_flower_markup_sp_cg</vt:lpstr>
      <vt:lpstr>t_flower_markup_ps_sp_cg</vt:lpstr>
      <vt:lpstr>t_flower_markup_sp</vt:lpstr>
      <vt:lpstr>t_flower_markup_ps_sp</vt:lpstr>
      <vt:lpstr>t_user_payment</vt:lpstr>
      <vt:lpstr>t_flower_category_daily</vt:lpstr>
      <vt:lpstr>t_cart</vt:lpstr>
      <vt:lpstr>t_transport</vt:lpstr>
      <vt:lpstr>t_transport_fee</vt:lpstr>
      <vt:lpstr>t_transport_fee_area</vt:lpstr>
      <vt:lpstr>t_order</vt:lpstr>
      <vt:lpstr>t_order_item</vt:lpstr>
      <vt:lpstr>t_order_item_check</vt:lpstr>
      <vt:lpstr>t_order_item_settlement</vt:lpstr>
      <vt:lpstr>t_delivery_order</vt:lpstr>
      <vt:lpstr>t_delivery_order_item</vt:lpstr>
      <vt:lpstr>t_order_deduct</vt:lpstr>
      <vt:lpstr>t_order_sales</vt:lpstr>
      <vt:lpstr>t_order_sales_item</vt:lpstr>
      <vt:lpstr>t_fee_service</vt:lpstr>
      <vt:lpstr>t_flower_supplier_sale_num</vt:lpstr>
      <vt:lpstr>t_transfer</vt:lpstr>
      <vt:lpstr>t_transfer_detail</vt:lpstr>
      <vt:lpstr>t_order_settlement</vt:lpstr>
      <vt:lpstr>t_order_settlement_detail</vt:lpstr>
      <vt:lpstr>t_flower_zone_map</vt:lpstr>
      <vt:lpstr>t_config_content</vt:lpstr>
      <vt:lpstr>t_order_refund</vt:lpstr>
      <vt:lpstr>t_bill</vt:lpstr>
      <vt:lpstr>t_order_item_sales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浩若海</cp:lastModifiedBy>
  <dcterms:created xsi:type="dcterms:W3CDTF">2015-06-06T02:19:00Z</dcterms:created>
  <dcterms:modified xsi:type="dcterms:W3CDTF">2024-08-20T11:20:13Z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2052-12.1.0.17827</vt:lpwstr>
  </property>
</Properties>
</file>