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700" windowHeight="16120"/>
  </bookViews>
  <sheets>
    <sheet name="t_level" sheetId="33" r:id="rId1"/>
    <sheet name="t_growth_record" sheetId="34" r:id="rId2"/>
    <sheet name="t_customer" sheetId="35" r:id="rId3"/>
    <sheet name="t_coupon_template" sheetId="36" r:id="rId4"/>
    <sheet name="t_coupon_template_customer" sheetId="37" r:id="rId5"/>
    <sheet name="t_coupon_record" sheetId="38" r:id="rId6"/>
    <sheet name="t_customer_point" sheetId="39" r:id="rId7"/>
    <sheet name="t_customer_point_detail" sheetId="40" r:id="rId8"/>
    <sheet name="t_point_goods" sheetId="41" r:id="rId9"/>
    <sheet name="t_point_goods_record" sheetId="42" r:id="rId10"/>
    <sheet name="t_point_grant" sheetId="4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<sst xmlns="http://schemas.openxmlformats.org/spreadsheetml/2006/main" count="934" uniqueCount="175">
  <si>
    <t>t_level</t>
  </si>
  <si>
    <t>会员等级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</si>
  <si>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</si>
  <si>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</si>
  <si>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</si>
  <si>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</si>
  <si>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</si>
  <si>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</si>
  <si>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</si>
  <si>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</si>
  <si>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</si>
  <si>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</si>
  <si>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</si>
  <si>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</si>
  <si>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</si>
  <si>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等级名称</t>
  </si>
  <si>
    <t>varchar(50)</t>
  </si>
  <si>
    <t>NO</t>
  </si>
  <si>
    <t>NULL</t>
  </si>
  <si>
    <t>start_point</t>
  </si>
  <si>
    <t>成长点-开始</t>
  </si>
  <si>
    <t>int(11)</t>
  </si>
  <si>
    <t>end_point</t>
  </si>
  <si>
    <t>discount_type</t>
  </si>
  <si>
    <t>折扣类型（discount_type）</t>
  </si>
  <si>
    <t>discount_ratio</t>
  </si>
  <si>
    <t>会员折扣</t>
  </si>
  <si>
    <t>decimal(10, 2)</t>
  </si>
  <si>
    <t>discount_amount</t>
  </si>
  <si>
    <t>优惠金额（每扎）</t>
  </si>
  <si>
    <t>growth_rule</t>
  </si>
  <si>
    <t>成长值/消费1元</t>
  </si>
  <si>
    <t>downgrade_rule</t>
  </si>
  <si>
    <t>降级规则：成长值/天</t>
  </si>
  <si>
    <t>deleted</t>
  </si>
  <si>
    <t>逻辑删</t>
  </si>
  <si>
    <t>tinyint(1)</t>
  </si>
  <si>
    <t>create_by</t>
  </si>
  <si>
    <t>创建者</t>
  </si>
  <si>
    <t>update_by</t>
  </si>
  <si>
    <t>修改者</t>
  </si>
  <si>
    <t>create_time</t>
  </si>
  <si>
    <t>创建时间</t>
  </si>
  <si>
    <t>datetime</t>
  </si>
  <si>
    <t>update_time</t>
  </si>
  <si>
    <t>修改时间</t>
  </si>
  <si>
    <t>t_growth_record</t>
  </si>
  <si>
    <t>成长值历史记录</t>
  </si>
  <si>
    <t>record_date</t>
  </si>
  <si>
    <t>记录日期</t>
  </si>
  <si>
    <t>date</t>
  </si>
  <si>
    <t>growth</t>
  </si>
  <si>
    <t>成长值</t>
  </si>
  <si>
    <t>user_id</t>
  </si>
  <si>
    <t>用户id</t>
  </si>
  <si>
    <t>customer_id</t>
  </si>
  <si>
    <t>商户ID</t>
  </si>
  <si>
    <t>source</t>
  </si>
  <si>
    <t>成长值来源（growth_source:签到、消费）</t>
  </si>
  <si>
    <t>type</t>
  </si>
  <si>
    <t>新增、扣除（growth_type）</t>
  </si>
  <si>
    <t>remarks</t>
  </si>
  <si>
    <t>备注</t>
  </si>
  <si>
    <t>varchar(500)</t>
  </si>
  <si>
    <t>t_customer_info</t>
  </si>
  <si>
    <t>level_id</t>
  </si>
  <si>
    <t>t_coupon_template</t>
  </si>
  <si>
    <t>优惠券</t>
  </si>
  <si>
    <t>category</t>
  </si>
  <si>
    <t>优惠券种类（活动优惠券、用户优惠券、会员优惠券，积分优惠券）</t>
  </si>
  <si>
    <t>coupon_code</t>
  </si>
  <si>
    <t>优惠券代码</t>
  </si>
  <si>
    <t>coupon_name</t>
  </si>
  <si>
    <t>优惠券名称</t>
  </si>
  <si>
    <t>varchar(100)</t>
  </si>
  <si>
    <t>coupon_discount_type</t>
  </si>
  <si>
    <t>优惠券类型（COUPON_TYPE）满减和无门槛</t>
  </si>
  <si>
    <t>get_user_type</t>
  </si>
  <si>
    <t>领取用户类型（COUPON_GET_USER_TYPE）全部用户，指定用户</t>
  </si>
  <si>
    <t>get_type</t>
  </si>
  <si>
    <t>领取渠道（COUPON_GET_TYPE）首页弹窗、活动入口、领券中心</t>
  </si>
  <si>
    <t>coupon_description</t>
  </si>
  <si>
    <t>优惠券描述</t>
  </si>
  <si>
    <t>text</t>
  </si>
  <si>
    <t>get_start_date</t>
  </si>
  <si>
    <t>领取开始时间</t>
  </si>
  <si>
    <t>get_end_date</t>
  </si>
  <si>
    <t>领取结束时间</t>
  </si>
  <si>
    <t>usage_type</t>
  </si>
  <si>
    <t>使用时间类型（COUPON_USAGE_TYPE）与领取时间一致、固定时间、领取后有效</t>
  </si>
  <si>
    <t>usage_start_date</t>
  </si>
  <si>
    <t>使用开始时间</t>
  </si>
  <si>
    <t>usage_end_date</t>
  </si>
  <si>
    <t>使用结束时间</t>
  </si>
  <si>
    <t>usage_time_type</t>
  </si>
  <si>
    <t>领取后有效类型（COUPON_USAGE_TIME_TYPE）天、小时、分钟</t>
  </si>
  <si>
    <t>usage_time_num</t>
  </si>
  <si>
    <t>领取后有效时间整数，比如90（天，小时，分钟）</t>
  </si>
  <si>
    <t>coupon_discount_value</t>
  </si>
  <si>
    <t>优惠券面值</t>
  </si>
  <si>
    <t>min_order_amount</t>
  </si>
  <si>
    <t>使用条件（满多少钱）</t>
  </si>
  <si>
    <t>coupon_amount</t>
  </si>
  <si>
    <t>发放数量</t>
  </si>
  <si>
    <t>get_limit</t>
  </si>
  <si>
    <t>每人限领</t>
  </si>
  <si>
    <t>point</t>
  </si>
  <si>
    <t>兑换积分</t>
  </si>
  <si>
    <t>status</t>
  </si>
  <si>
    <t>优惠券状态(COUPON_STATUS）</t>
  </si>
  <si>
    <t>t_coupon_template_customer</t>
  </si>
  <si>
    <t>优惠券配置商户</t>
  </si>
  <si>
    <t>coupon_id</t>
  </si>
  <si>
    <t>优惠券ID</t>
  </si>
  <si>
    <t>custom_id</t>
  </si>
  <si>
    <t>指定商户ID</t>
  </si>
  <si>
    <t>t_coupon_record</t>
  </si>
  <si>
    <t>优惠券记录</t>
  </si>
  <si>
    <t>状态（coupon_record_status）未使用、已使用、已过期</t>
  </si>
  <si>
    <t>effective_start</t>
  </si>
  <si>
    <t>有效开始时间</t>
  </si>
  <si>
    <t>effective_end</t>
  </si>
  <si>
    <t>有效结束时间</t>
  </si>
  <si>
    <t>order_id</t>
  </si>
  <si>
    <t>使用订单</t>
  </si>
  <si>
    <t>used_time</t>
  </si>
  <si>
    <t>使用时间</t>
  </si>
  <si>
    <t>创建时间(领取时间)</t>
  </si>
  <si>
    <t>t_customer_point</t>
  </si>
  <si>
    <t>积分记录</t>
  </si>
  <si>
    <t>用户ID</t>
  </si>
  <si>
    <t>total_point</t>
  </si>
  <si>
    <t>总积分</t>
  </si>
  <si>
    <t>used_point</t>
  </si>
  <si>
    <t>使用积分</t>
  </si>
  <si>
    <t>expired_point</t>
  </si>
  <si>
    <t>过期积分</t>
  </si>
  <si>
    <t>t_customer_point_detail</t>
  </si>
  <si>
    <t>积分明细</t>
  </si>
  <si>
    <t>change_type</t>
  </si>
  <si>
    <t>积分变更类型（point_change_type）增加、减少</t>
  </si>
  <si>
    <t>积分类型：增加（消费获取、活动获取、积分赠送），减少(积分扣减、积分兑换)</t>
  </si>
  <si>
    <t>积分（积分=使用积分+过期积分）</t>
  </si>
  <si>
    <t>use_point</t>
  </si>
  <si>
    <t>备注（可记录积分的来源或去向，如订单号、兑换内容、活动名称等）</t>
  </si>
  <si>
    <t>t_point_goods</t>
  </si>
  <si>
    <t>积分商品</t>
  </si>
  <si>
    <t>商品名称</t>
  </si>
  <si>
    <t>description</t>
  </si>
  <si>
    <t>商品描述</t>
  </si>
  <si>
    <t>longtext</t>
  </si>
  <si>
    <t>stock</t>
  </si>
  <si>
    <t>库存</t>
  </si>
  <si>
    <t>cover</t>
  </si>
  <si>
    <t>封面图</t>
  </si>
  <si>
    <t>varchar(400)</t>
  </si>
  <si>
    <t>pictures</t>
  </si>
  <si>
    <t>商品图片</t>
  </si>
  <si>
    <t>状态</t>
  </si>
  <si>
    <t>t_point_goods_record</t>
  </si>
  <si>
    <t>积分商品兑换记录</t>
  </si>
  <si>
    <t>record_no</t>
  </si>
  <si>
    <t>兑换单号</t>
  </si>
  <si>
    <t>redeem_code</t>
  </si>
  <si>
    <t>兑换码</t>
  </si>
  <si>
    <t>goods_id</t>
  </si>
  <si>
    <t>商品ID</t>
  </si>
  <si>
    <t>num</t>
  </si>
  <si>
    <t>兑换数量</t>
  </si>
  <si>
    <t>t_point_grant</t>
  </si>
  <si>
    <t>积分发放记录</t>
  </si>
  <si>
    <t>grant_point</t>
  </si>
  <si>
    <t>赠送积分</t>
  </si>
  <si>
    <t>reason</t>
  </si>
  <si>
    <t>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</si>
</sst>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8" sqref="A8"/>
    </sheetView>
  </sheetViews>
  <sheetFormatPr defaultColWidth="9.14285714285714" defaultRowHeight="16.8" outlineLevelCol="6"/>
  <cols>
    <col min="1" max="1" width="31.3928571428571" customWidth="1"/>
    <col min="2" max="2" width="29.0714285714286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0</v>
      </c>
      <c r="B1" s="2" t="s">
        <v>1</v>
      </c>
      <c r="C1" s="3"/>
      <c r="D1" s="3"/>
      <c r="E1" s="3"/>
      <c r="F1" s="7"/>
      <c r="G1" s="8" t="str">
        <f>"drop table `"&amp;A1&amp;"`;"</f>
        <v>drop table `t_level`;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`t_level`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'等级名称'</v>
      </c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,`start_point` int(11)  default NULL COMMENT '成长点-开始'</v>
      </c>
    </row>
    <row r="6" spans="1:7">
      <c r="A6" s="6" t="s">
        <v>22</v>
      </c>
      <c r="B6" s="6" t="s">
        <v>20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,`end_point` int(11)  default NULL COMMENT '成长点-开始'</v>
      </c>
    </row>
    <row r="7" spans="1:7">
      <c r="A7" s="6" t="s">
        <v>23</v>
      </c>
      <c r="B7" s="6" t="s">
        <v>24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,`discount_type` varchar(50)  default NULL COMMENT '折扣类型（discount_type）'</v>
      </c>
    </row>
    <row r="8" spans="1:7">
      <c r="A8" s="6" t="s">
        <v>25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13</v>
      </c>
      <c r="G8" t="str">
        <f t="shared" si="0"/>
        <v> ,`discount_ratio` decimal(10, 2)  default NULL COMMENT '会员折扣'</v>
      </c>
    </row>
    <row r="9" spans="1:7">
      <c r="A9" s="6" t="s">
        <v>28</v>
      </c>
      <c r="B9" s="6" t="s">
        <v>29</v>
      </c>
      <c r="C9" s="6" t="s">
        <v>27</v>
      </c>
      <c r="D9" s="6" t="s">
        <v>17</v>
      </c>
      <c r="E9" s="6" t="s">
        <v>18</v>
      </c>
      <c r="F9" s="6" t="s">
        <v>13</v>
      </c>
      <c r="G9" t="str">
        <f t="shared" si="0"/>
        <v> ,`discount_amount` decimal(10, 2)  default NULL COMMENT '优惠金额（每扎）'</v>
      </c>
    </row>
    <row r="10" spans="1:7">
      <c r="A10" s="6" t="s">
        <v>30</v>
      </c>
      <c r="B10" s="6" t="s">
        <v>31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,`growth_rule` int(11)  default NULL COMMENT '成长值/消费1元'</v>
      </c>
    </row>
    <row r="11" spans="1:7">
      <c r="A11" s="6" t="s">
        <v>32</v>
      </c>
      <c r="B11" s="6" t="s">
        <v>33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,`downgrade_rule` int(11)  default NULL COMMENT '降级规则：成长值/天'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42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40.7767857142857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46</v>
      </c>
      <c r="B1" s="2" t="s">
        <v>47</v>
      </c>
      <c r="C1" s="3"/>
      <c r="D1" s="3"/>
      <c r="E1" s="3"/>
      <c r="F1" s="7"/>
      <c r="G1" s="8" t="str">
        <f>"drop table `"&amp;A1&amp;"`;"</f>
        <v>drop table `t_growth_record`;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`t_growth_record`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48</v>
      </c>
      <c r="B4" s="6" t="s">
        <v>49</v>
      </c>
      <c r="C4" s="6" t="s">
        <v>50</v>
      </c>
      <c r="D4" s="6" t="s">
        <v>17</v>
      </c>
      <c r="E4" s="6" t="s">
        <v>18</v>
      </c>
      <c r="F4" s="6" t="s">
        <v>13</v>
      </c>
      <c r="G4" t="str">
        <f t="shared" ref="G4:G22" si="0">" ,`"&amp;A4&amp;"` "&amp;C4&amp;" "&amp;IF(F4&lt;&gt;"(NULL)","default "&amp;F4," "&amp;IF(E4="NULL","default NULL"," "&amp;E4))&amp;IF(D4="YES"," AUTO_INCREMENT primary key","")&amp;" COMMENT '"&amp;B4&amp;"'"</f>
        <v> ,`record_date` date  default NULL COMMENT '记录日期'</v>
      </c>
    </row>
    <row r="5" spans="1:7">
      <c r="A5" s="6" t="s">
        <v>51</v>
      </c>
      <c r="B5" s="6" t="s">
        <v>52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,`growth` int(11)  default NULL COMMENT '成长值'</v>
      </c>
    </row>
    <row r="6" spans="1:7">
      <c r="A6" s="6" t="s">
        <v>53</v>
      </c>
      <c r="B6" s="6" t="s">
        <v>54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,`user_id` varchar(50)  default NULL COMMENT '用户id'</v>
      </c>
    </row>
    <row r="7" spans="1:7">
      <c r="A7" s="6" t="s">
        <v>55</v>
      </c>
      <c r="B7" s="6" t="s">
        <v>56</v>
      </c>
      <c r="C7" s="6" t="s">
        <v>10</v>
      </c>
      <c r="D7" s="6" t="s">
        <v>17</v>
      </c>
      <c r="E7" s="6" t="s">
        <v>18</v>
      </c>
      <c r="F7" s="6" t="s">
        <v>13</v>
      </c>
      <c r="G7" t="str">
        <f t="shared" si="0"/>
        <v> ,`customer_id` bigint(25)  default NULL COMMENT '商户ID'</v>
      </c>
    </row>
    <row r="8" spans="1:7">
      <c r="A8" s="6" t="s">
        <v>57</v>
      </c>
      <c r="B8" s="6" t="s">
        <v>58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,`source` varchar(50)  default NULL COMMENT '成长值来源（growth_source:签到、消费）'</v>
      </c>
    </row>
    <row r="9" spans="1:7">
      <c r="A9" s="6" t="s">
        <v>59</v>
      </c>
      <c r="B9" s="6" t="s">
        <v>60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,`type` varchar(50)  default NULL COMMENT '新增、扣除（growth_type）'</v>
      </c>
    </row>
    <row r="10" spans="1:7">
      <c r="A10" s="6" t="s">
        <v>61</v>
      </c>
      <c r="B10" s="6" t="s">
        <v>62</v>
      </c>
      <c r="C10" s="6" t="s">
        <v>63</v>
      </c>
      <c r="D10" s="6" t="s">
        <v>17</v>
      </c>
      <c r="E10" s="6" t="s">
        <v>18</v>
      </c>
      <c r="F10" s="6" t="s">
        <v>13</v>
      </c>
      <c r="G10" t="str">
        <f t="shared" si="0"/>
        <v> ,`remarks` varchar(500)  default NULL COMMENT '备注'</v>
      </c>
    </row>
    <row r="11" spans="1:7">
      <c r="A11" s="6" t="s">
        <v>34</v>
      </c>
      <c r="B11" s="6" t="s">
        <v>35</v>
      </c>
      <c r="C11" s="6" t="s">
        <v>36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37</v>
      </c>
      <c r="B12" s="6" t="s">
        <v>38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41</v>
      </c>
      <c r="B14" s="6" t="s">
        <v>42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44</v>
      </c>
      <c r="B15" s="6" t="s">
        <v>45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"/>
    </sheetView>
  </sheetViews>
  <sheetFormatPr defaultColWidth="9.14285714285714" defaultRowHeight="16.8" outlineLevelRow="2" outlineLevelCol="6"/>
  <cols>
    <col min="1" max="1" width="21.2232142857143" customWidth="1"/>
    <col min="2" max="3" width="19.9375" customWidth="1"/>
  </cols>
  <sheetData>
    <row r="1" ht="18" spans="1:7">
      <c r="A1" s="1" t="s">
        <v>64</v>
      </c>
      <c r="B1" s="2" t="s">
        <v>47</v>
      </c>
      <c r="C1" s="3"/>
      <c r="D1" s="3"/>
      <c r="E1" s="3"/>
      <c r="F1" s="7"/>
      <c r="G1" s="8"/>
    </row>
    <row r="2" ht="18" spans="1:3">
      <c r="A2" s="4" t="s">
        <v>2</v>
      </c>
      <c r="B2" s="5" t="s">
        <v>3</v>
      </c>
      <c r="C2" s="4" t="s">
        <v>4</v>
      </c>
    </row>
    <row r="3" spans="1:4">
      <c r="A3" s="6" t="s">
        <v>65</v>
      </c>
      <c r="B3" s="6" t="s">
        <v>1</v>
      </c>
      <c r="C3" s="6" t="s">
        <v>10</v>
      </c>
      <c r="D3" s="10" t="str">
        <f>"ALTER TABLE `"&amp;A$1&amp;"` ADD `"&amp;A3&amp;"` "&amp;C3&amp;"  COMMENT '"&amp;B3&amp;"';"</f>
        <v>ALTER TABLE `t_customer_info` ADD `level_id` bigint(25)  COMMENT '会员等级';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73.2232142857143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66</v>
      </c>
      <c r="B1" s="2" t="s">
        <v>67</v>
      </c>
      <c r="C1" s="3"/>
      <c r="D1" s="3"/>
      <c r="E1" s="3"/>
      <c r="F1" s="7"/>
      <c r="G1" s="8" t="str">
        <f>"drop table `"&amp;A1&amp;"`;"</f>
        <v>drop table `t_coupon_template`;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68</v>
      </c>
      <c r="B4" s="6" t="s">
        <v>69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`category` varchar(50)  default NULL COMMENT '优惠券种类（活动优惠券、用户优惠券、会员优惠券，积分优惠券）'</v>
      </c>
    </row>
    <row r="5" spans="1:7">
      <c r="A5" s="6" t="s">
        <v>70</v>
      </c>
      <c r="B5" s="6" t="s">
        <v>71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2" si="0">" ,`"&amp;A5&amp;"` "&amp;C5&amp;" "&amp;IF(F5&lt;&gt;"(NULL)","default "&amp;F5," "&amp;IF(E5="NULL","default NULL"," "&amp;E5))&amp;IF(D5="YES"," AUTO_INCREMENT primary key","")&amp;" COMMENT '"&amp;B5&amp;"'"</f>
        <v> ,`coupon_code` varchar(50)  default NULL COMMENT '优惠券代码'</v>
      </c>
    </row>
    <row r="6" spans="1:7">
      <c r="A6" s="6" t="s">
        <v>72</v>
      </c>
      <c r="B6" s="6" t="s">
        <v>73</v>
      </c>
      <c r="C6" s="6" t="s">
        <v>74</v>
      </c>
      <c r="D6" s="6" t="s">
        <v>17</v>
      </c>
      <c r="E6" s="6" t="s">
        <v>18</v>
      </c>
      <c r="F6" s="6" t="s">
        <v>13</v>
      </c>
      <c r="G6" t="str">
        <f t="shared" si="0"/>
        <v> ,`coupon_name` varchar(100)  default NULL COMMENT '优惠券名称'</v>
      </c>
    </row>
    <row r="7" spans="1:7">
      <c r="A7" s="6" t="s">
        <v>75</v>
      </c>
      <c r="B7" s="6" t="s">
        <v>76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,`coupon_discount_type` varchar(50)  default NULL COMMENT '优惠券类型（COUPON_TYPE）满减和无门槛'</v>
      </c>
    </row>
    <row r="8" spans="1:7">
      <c r="A8" s="6" t="s">
        <v>77</v>
      </c>
      <c r="B8" s="6" t="s">
        <v>78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,`get_user_type` varchar(50)  default NULL COMMENT '领取用户类型（COUPON_GET_USER_TYPE）全部用户，指定用户'</v>
      </c>
    </row>
    <row r="9" spans="1:7">
      <c r="A9" s="6" t="s">
        <v>79</v>
      </c>
      <c r="B9" s="6" t="s">
        <v>80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,`get_type` varchar(50)  default NULL COMMENT '领取渠道（COUPON_GET_TYPE）首页弹窗、活动入口、领券中心'</v>
      </c>
    </row>
    <row r="10" spans="1:7">
      <c r="A10" s="6" t="s">
        <v>81</v>
      </c>
      <c r="B10" s="6" t="s">
        <v>82</v>
      </c>
      <c r="C10" s="6" t="s">
        <v>83</v>
      </c>
      <c r="D10" s="6" t="s">
        <v>17</v>
      </c>
      <c r="E10" s="6" t="s">
        <v>18</v>
      </c>
      <c r="F10" s="6" t="s">
        <v>13</v>
      </c>
      <c r="G10" t="str">
        <f t="shared" si="0"/>
        <v> ,`coupon_description` text  default NULL COMMENT '优惠券描述'</v>
      </c>
    </row>
    <row r="11" spans="1:7">
      <c r="A11" s="6" t="s">
        <v>84</v>
      </c>
      <c r="B11" s="6" t="s">
        <v>85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 t="shared" si="0"/>
        <v> ,`get_start_date` datetime  default NULL COMMENT '领取开始时间'</v>
      </c>
    </row>
    <row r="12" spans="1:7">
      <c r="A12" s="6" t="s">
        <v>86</v>
      </c>
      <c r="B12" s="6" t="s">
        <v>87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 t="shared" si="0"/>
        <v> ,`get_end_date` datetime  default NULL COMMENT '领取结束时间'</v>
      </c>
    </row>
    <row r="13" spans="1:7">
      <c r="A13" s="6" t="s">
        <v>88</v>
      </c>
      <c r="B13" s="6" t="s">
        <v>89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,`usage_type` varchar(50)  default NULL COMMENT '使用时间类型（COUPON_USAGE_TYPE）与领取时间一致、固定时间、领取后有效'</v>
      </c>
    </row>
    <row r="14" spans="1:7">
      <c r="A14" s="6" t="s">
        <v>90</v>
      </c>
      <c r="B14" s="6" t="s">
        <v>91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,`usage_start_date` datetime  default NULL COMMENT '使用开始时间'</v>
      </c>
    </row>
    <row r="15" spans="1:7">
      <c r="A15" s="6" t="s">
        <v>92</v>
      </c>
      <c r="B15" s="6" t="s">
        <v>93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,`usage_end_date` datetime  default NULL COMMENT '使用结束时间'</v>
      </c>
    </row>
    <row r="16" spans="1:7">
      <c r="A16" s="6" t="s">
        <v>94</v>
      </c>
      <c r="B16" s="6" t="s">
        <v>95</v>
      </c>
      <c r="C16" s="6" t="s">
        <v>16</v>
      </c>
      <c r="D16" s="6" t="s">
        <v>17</v>
      </c>
      <c r="E16" s="6" t="s">
        <v>18</v>
      </c>
      <c r="F16" s="6" t="s">
        <v>13</v>
      </c>
      <c r="G16" t="str">
        <f t="shared" si="0"/>
        <v> ,`usage_time_type` varchar(50)  default NULL COMMENT '领取后有效类型（COUPON_USAGE_TIME_TYPE）天、小时、分钟'</v>
      </c>
    </row>
    <row r="17" spans="1:7">
      <c r="A17" s="6" t="s">
        <v>96</v>
      </c>
      <c r="B17" s="6" t="s">
        <v>97</v>
      </c>
      <c r="C17" s="6" t="s">
        <v>21</v>
      </c>
      <c r="D17" s="6" t="s">
        <v>17</v>
      </c>
      <c r="E17" s="6" t="s">
        <v>18</v>
      </c>
      <c r="F17" s="6" t="s">
        <v>13</v>
      </c>
      <c r="G17" t="str">
        <f t="shared" si="0"/>
        <v> ,`usage_time_num` int(11)  default NULL COMMENT '领取后有效时间整数，比如90（天，小时，分钟）'</v>
      </c>
    </row>
    <row r="18" spans="1:7">
      <c r="A18" s="6" t="s">
        <v>98</v>
      </c>
      <c r="B18" s="6" t="s">
        <v>99</v>
      </c>
      <c r="C18" s="6" t="s">
        <v>27</v>
      </c>
      <c r="D18" s="6" t="s">
        <v>17</v>
      </c>
      <c r="E18" s="6" t="s">
        <v>18</v>
      </c>
      <c r="F18" s="6" t="s">
        <v>13</v>
      </c>
      <c r="G18" t="str">
        <f t="shared" si="0"/>
        <v> ,`coupon_discount_value` decimal(10, 2)  default NULL COMMENT '优惠券面值'</v>
      </c>
    </row>
    <row r="19" spans="1:7">
      <c r="A19" s="6" t="s">
        <v>100</v>
      </c>
      <c r="B19" s="6" t="s">
        <v>101</v>
      </c>
      <c r="C19" s="6" t="s">
        <v>27</v>
      </c>
      <c r="D19" s="6" t="s">
        <v>17</v>
      </c>
      <c r="E19" s="6" t="s">
        <v>18</v>
      </c>
      <c r="F19" s="6" t="s">
        <v>13</v>
      </c>
      <c r="G19" t="str">
        <f t="shared" si="0"/>
        <v> ,`min_order_amount` decimal(10, 2)  default NULL COMMENT '使用条件（满多少钱）'</v>
      </c>
    </row>
    <row r="20" spans="1:7">
      <c r="A20" s="6" t="s">
        <v>102</v>
      </c>
      <c r="B20" s="6" t="s">
        <v>103</v>
      </c>
      <c r="C20" s="6" t="s">
        <v>21</v>
      </c>
      <c r="D20" s="6" t="s">
        <v>17</v>
      </c>
      <c r="E20" s="6" t="s">
        <v>18</v>
      </c>
      <c r="F20" s="6" t="s">
        <v>13</v>
      </c>
      <c r="G20" t="str">
        <f t="shared" si="0"/>
        <v> ,`coupon_amount` int(11)  default NULL COMMENT '发放数量'</v>
      </c>
    </row>
    <row r="21" spans="1:7">
      <c r="A21" s="6" t="s">
        <v>104</v>
      </c>
      <c r="B21" s="6" t="s">
        <v>105</v>
      </c>
      <c r="C21" s="6" t="s">
        <v>21</v>
      </c>
      <c r="D21" s="6" t="s">
        <v>17</v>
      </c>
      <c r="E21" s="6" t="s">
        <v>18</v>
      </c>
      <c r="F21" s="6" t="s">
        <v>13</v>
      </c>
      <c r="G21" t="str">
        <f t="shared" si="0"/>
        <v> ,`get_limit` int(11)  default NULL COMMENT '每人限领'</v>
      </c>
    </row>
    <row r="22" spans="1:7">
      <c r="A22" s="6" t="s">
        <v>106</v>
      </c>
      <c r="B22" s="6" t="s">
        <v>107</v>
      </c>
      <c r="C22" s="6" t="s">
        <v>21</v>
      </c>
      <c r="D22" s="6" t="s">
        <v>17</v>
      </c>
      <c r="E22" s="6" t="s">
        <v>18</v>
      </c>
      <c r="F22" s="6" t="s">
        <v>13</v>
      </c>
      <c r="G22" t="str">
        <f t="shared" si="0"/>
        <v> ,`point` int(11)  default NULL COMMENT '兑换积分'</v>
      </c>
    </row>
    <row r="23" spans="1:7">
      <c r="A23" s="6" t="s">
        <v>108</v>
      </c>
      <c r="B23" s="6" t="s">
        <v>109</v>
      </c>
      <c r="C23" s="6" t="s">
        <v>16</v>
      </c>
      <c r="D23" s="6" t="s">
        <v>17</v>
      </c>
      <c r="E23" s="6" t="s">
        <v>18</v>
      </c>
      <c r="F23" s="6" t="s">
        <v>13</v>
      </c>
      <c r="G23" t="str">
        <f t="shared" si="0"/>
        <v> ,`status` varchar(50)  default NULL COMMENT '优惠券状态(COUPON_STATUS）'</v>
      </c>
    </row>
    <row r="24" spans="1:7">
      <c r="A24" s="6" t="s">
        <v>34</v>
      </c>
      <c r="B24" s="6" t="s">
        <v>35</v>
      </c>
      <c r="C24" s="6" t="s">
        <v>36</v>
      </c>
      <c r="D24" s="6" t="s">
        <v>17</v>
      </c>
      <c r="E24" s="6" t="s">
        <v>18</v>
      </c>
      <c r="F24" s="6" t="s">
        <v>13</v>
      </c>
      <c r="G24" t="str">
        <f t="shared" si="0"/>
        <v> ,`deleted` tinyint(1)  default NULL COMMENT '逻辑删'</v>
      </c>
    </row>
    <row r="25" spans="1:7">
      <c r="A25" s="6" t="s">
        <v>37</v>
      </c>
      <c r="B25" s="6" t="s">
        <v>38</v>
      </c>
      <c r="C25" s="6" t="s">
        <v>16</v>
      </c>
      <c r="D25" s="6" t="s">
        <v>17</v>
      </c>
      <c r="E25" s="6" t="s">
        <v>18</v>
      </c>
      <c r="F25" s="6" t="s">
        <v>13</v>
      </c>
      <c r="G25" t="str">
        <f t="shared" si="0"/>
        <v> ,`create_by` varchar(50)  default NULL COMMENT '创建者'</v>
      </c>
    </row>
    <row r="26" spans="1:7">
      <c r="A26" s="6" t="s">
        <v>39</v>
      </c>
      <c r="B26" s="6" t="s">
        <v>40</v>
      </c>
      <c r="C26" s="6" t="s">
        <v>16</v>
      </c>
      <c r="D26" s="6" t="s">
        <v>17</v>
      </c>
      <c r="E26" s="6" t="s">
        <v>18</v>
      </c>
      <c r="F26" s="6" t="s">
        <v>13</v>
      </c>
      <c r="G26" t="str">
        <f t="shared" si="0"/>
        <v> ,`update_by` varchar(50)  default NULL COMMENT '修改者'</v>
      </c>
    </row>
    <row r="27" spans="1:7">
      <c r="A27" s="6" t="s">
        <v>41</v>
      </c>
      <c r="B27" s="6" t="s">
        <v>42</v>
      </c>
      <c r="C27" s="6" t="s">
        <v>43</v>
      </c>
      <c r="D27" s="6" t="s">
        <v>17</v>
      </c>
      <c r="E27" s="6" t="s">
        <v>18</v>
      </c>
      <c r="F27" s="6" t="s">
        <v>13</v>
      </c>
      <c r="G27" t="str">
        <f t="shared" si="0"/>
        <v> ,`create_time` datetime  default NULL COMMENT '创建时间'</v>
      </c>
    </row>
    <row r="28" spans="1:7">
      <c r="A28" s="6" t="s">
        <v>44</v>
      </c>
      <c r="B28" s="6" t="s">
        <v>45</v>
      </c>
      <c r="C28" s="6" t="s">
        <v>43</v>
      </c>
      <c r="D28" s="6" t="s">
        <v>17</v>
      </c>
      <c r="E28" s="6" t="s">
        <v>18</v>
      </c>
      <c r="F28" s="6" t="s">
        <v>13</v>
      </c>
      <c r="G28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17.1071428571429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110</v>
      </c>
      <c r="B1" s="2" t="s">
        <v>111</v>
      </c>
      <c r="C1" s="3"/>
      <c r="D1" s="3"/>
      <c r="E1" s="3"/>
      <c r="F1" s="7"/>
      <c r="G1" s="8" t="str">
        <f>"drop table `"&amp;A1&amp;"`;"</f>
        <v>drop table `t_coupon_template_customer`;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`t_coupon_template_customer`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112</v>
      </c>
      <c r="B4" s="6" t="s">
        <v>113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,`coupon_id` bigint(25)  default NULL COMMENT '优惠券ID'</v>
      </c>
    </row>
    <row r="5" spans="1:7">
      <c r="A5" s="6" t="s">
        <v>114</v>
      </c>
      <c r="B5" s="6" t="s">
        <v>115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,`custom_id` bigint(25)  default NULL COMMENT '指定商户ID'</v>
      </c>
    </row>
    <row r="6" spans="1:7">
      <c r="A6" s="6" t="s">
        <v>34</v>
      </c>
      <c r="B6" s="6" t="s">
        <v>35</v>
      </c>
      <c r="C6" s="6" t="s">
        <v>36</v>
      </c>
      <c r="D6" s="6" t="s">
        <v>17</v>
      </c>
      <c r="E6" s="6" t="s">
        <v>18</v>
      </c>
      <c r="F6" s="6" t="s">
        <v>13</v>
      </c>
      <c r="G6" t="str">
        <f t="shared" si="0"/>
        <v> ,`deleted` tinyint(1)  default NULL COMMENT '逻辑删'</v>
      </c>
    </row>
    <row r="7" spans="1:7">
      <c r="A7" s="6" t="s">
        <v>37</v>
      </c>
      <c r="B7" s="6" t="s">
        <v>38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,`create_by` varchar(50)  default NULL COMMENT '创建者'</v>
      </c>
    </row>
    <row r="8" spans="1:7">
      <c r="A8" s="6" t="s">
        <v>39</v>
      </c>
      <c r="B8" s="6" t="s">
        <v>40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,`update_by` varchar(50)  default NULL COMMENT '修改者'</v>
      </c>
    </row>
    <row r="9" spans="1:7">
      <c r="A9" s="6" t="s">
        <v>41</v>
      </c>
      <c r="B9" s="6" t="s">
        <v>42</v>
      </c>
      <c r="C9" s="6" t="s">
        <v>43</v>
      </c>
      <c r="D9" s="6" t="s">
        <v>17</v>
      </c>
      <c r="E9" s="6" t="s">
        <v>18</v>
      </c>
      <c r="F9" s="6" t="s">
        <v>13</v>
      </c>
      <c r="G9" t="str">
        <f t="shared" si="0"/>
        <v> ,`create_time` datetime  default NULL COMMENT '创建时间'</v>
      </c>
    </row>
    <row r="10" spans="1:7">
      <c r="A10" s="6" t="s">
        <v>44</v>
      </c>
      <c r="B10" s="6" t="s">
        <v>45</v>
      </c>
      <c r="C10" s="6" t="s">
        <v>43</v>
      </c>
      <c r="D10" s="6" t="s">
        <v>17</v>
      </c>
      <c r="E10" s="6" t="s">
        <v>18</v>
      </c>
      <c r="F10" s="6" t="s">
        <v>13</v>
      </c>
      <c r="G10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D7" sqref="D7"/>
    </sheetView>
  </sheetViews>
  <sheetFormatPr defaultColWidth="9.14285714285714" defaultRowHeight="16.8" outlineLevelCol="6"/>
  <cols>
    <col min="1" max="1" width="26" customWidth="1"/>
    <col min="2" max="2" width="56.8928571428571" customWidth="1"/>
    <col min="3" max="3" width="15.9285714285714" customWidth="1"/>
    <col min="4" max="4" width="10.1428571428571" customWidth="1"/>
  </cols>
  <sheetData>
    <row r="1" ht="18" spans="1:7">
      <c r="A1" s="1" t="s">
        <v>116</v>
      </c>
      <c r="B1" s="2" t="s">
        <v>117</v>
      </c>
      <c r="C1" s="3"/>
      <c r="D1" s="3"/>
      <c r="E1" s="3"/>
      <c r="F1" s="7"/>
      <c r="G1" s="8" t="str">
        <f>"drop table `"&amp;A1&amp;"`;"</f>
        <v>drop table `t_coupon_record`;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112</v>
      </c>
      <c r="B4" s="6" t="s">
        <v>113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`coupon_id` bigint(25)  default NULL COMMENT '优惠券ID'</v>
      </c>
    </row>
    <row r="5" spans="1:7">
      <c r="A5" s="6" t="s">
        <v>53</v>
      </c>
      <c r="B5" s="6" t="s">
        <v>54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0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55</v>
      </c>
      <c r="B6" s="6" t="s">
        <v>56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108</v>
      </c>
      <c r="B7" s="6" t="s">
        <v>118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,`status` varchar(50)  default NULL COMMENT '状态（coupon_record_status）未使用、已使用、已过期'</v>
      </c>
    </row>
    <row r="8" spans="1:7">
      <c r="A8" s="6" t="s">
        <v>119</v>
      </c>
      <c r="B8" s="6" t="s">
        <v>120</v>
      </c>
      <c r="C8" s="6" t="s">
        <v>43</v>
      </c>
      <c r="D8" s="6" t="s">
        <v>17</v>
      </c>
      <c r="E8" s="6" t="s">
        <v>18</v>
      </c>
      <c r="F8" s="6" t="s">
        <v>13</v>
      </c>
      <c r="G8" t="str">
        <f t="shared" si="0"/>
        <v> ,`effective_start` datetime  default NULL COMMENT '有效开始时间'</v>
      </c>
    </row>
    <row r="9" spans="1:7">
      <c r="A9" s="6" t="s">
        <v>121</v>
      </c>
      <c r="B9" s="6" t="s">
        <v>122</v>
      </c>
      <c r="C9" s="6" t="s">
        <v>43</v>
      </c>
      <c r="D9" s="6" t="s">
        <v>17</v>
      </c>
      <c r="E9" s="6" t="s">
        <v>18</v>
      </c>
      <c r="F9" s="6" t="s">
        <v>13</v>
      </c>
      <c r="G9" t="str">
        <f t="shared" si="0"/>
        <v> ,`effective_end` datetime  default NULL COMMENT '有效结束时间'</v>
      </c>
    </row>
    <row r="10" spans="1:7">
      <c r="A10" s="6" t="s">
        <v>123</v>
      </c>
      <c r="B10" s="6" t="s">
        <v>124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,`order_id` varchar(50)  default NULL COMMENT '使用订单'</v>
      </c>
    </row>
    <row r="11" spans="1:7">
      <c r="A11" s="6" t="s">
        <v>125</v>
      </c>
      <c r="B11" s="6" t="s">
        <v>126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 t="shared" si="0"/>
        <v> ,`used_time` datetime  default NULL COMMENT '使用时间'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127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  <row r="21" ht="18" spans="1:3">
      <c r="A21" s="4" t="s">
        <v>2</v>
      </c>
      <c r="B21" s="5" t="s">
        <v>3</v>
      </c>
      <c r="C21" s="4" t="s">
        <v>4</v>
      </c>
    </row>
    <row r="22" spans="1:4">
      <c r="A22" s="6" t="s">
        <v>98</v>
      </c>
      <c r="B22" s="6" t="s">
        <v>99</v>
      </c>
      <c r="C22" s="6" t="s">
        <v>27</v>
      </c>
      <c r="D22" s="10" t="str">
        <f>"ALTER TABLE `"&amp;A$1&amp;"` ADD `"&amp;A22&amp;"` "&amp;C22&amp;"  COMMENT '"&amp;B22&amp;"';"</f>
        <v>ALTER TABLE `t_coupon_record` ADD `coupon_discount_value` decimal(10, 2)  COMMENT '优惠券面值';</v>
      </c>
    </row>
    <row r="23" spans="1:4">
      <c r="A23" s="6" t="s">
        <v>100</v>
      </c>
      <c r="B23" s="6" t="s">
        <v>101</v>
      </c>
      <c r="C23" s="6" t="s">
        <v>27</v>
      </c>
      <c r="D23" s="10" t="str">
        <f>"ALTER TABLE `"&amp;A$1&amp;"` ADD `"&amp;A23&amp;"` "&amp;C23&amp;"  COMMENT '"&amp;B23&amp;"';"</f>
        <v>ALTER TABLE `t_coupon_record` ADD `min_order_amount` decimal(10, 2)  COMMENT '使用条件（满多少钱）';</v>
      </c>
    </row>
    <row r="24" spans="1:4">
      <c r="A24" s="6" t="s">
        <v>68</v>
      </c>
      <c r="B24" s="6" t="s">
        <v>69</v>
      </c>
      <c r="C24" s="6" t="s">
        <v>16</v>
      </c>
      <c r="D24" s="10" t="str">
        <f>"ALTER TABLE `"&amp;A$1&amp;"` ADD `"&amp;A24&amp;"` "&amp;C24&amp;"  COMMENT '"&amp;B24&amp;"';"</f>
        <v>ALTER TABLE `t_coupon_record` ADD `category` varchar(50)  COMMENT '优惠券种类（活动优惠券、用户优惠券、会员优惠券，积分优惠券）';</v>
      </c>
    </row>
    <row r="25" spans="1:4">
      <c r="A25" s="6" t="s">
        <v>70</v>
      </c>
      <c r="B25" s="6" t="s">
        <v>71</v>
      </c>
      <c r="C25" s="6" t="s">
        <v>16</v>
      </c>
      <c r="D25" s="10" t="str">
        <f>"ALTER TABLE `"&amp;A$1&amp;"` ADD `"&amp;A25&amp;"` "&amp;C25&amp;"  COMMENT '"&amp;B25&amp;"';"</f>
        <v>ALTER TABLE `t_coupon_record` ADD `coupon_code` varchar(50)  COMMENT '优惠券代码';</v>
      </c>
    </row>
    <row r="26" spans="1:4">
      <c r="A26" s="6" t="s">
        <v>72</v>
      </c>
      <c r="B26" s="6" t="s">
        <v>73</v>
      </c>
      <c r="C26" s="6" t="s">
        <v>74</v>
      </c>
      <c r="D26" s="10" t="str">
        <f>"ALTER TABLE `"&amp;A$1&amp;"` ADD `"&amp;A26&amp;"` "&amp;C26&amp;"  COMMENT '"&amp;B26&amp;"';"</f>
        <v>ALTER TABLE `t_coupon_record` ADD `coupon_name` varchar(100)  COMMENT '优惠券名称';</v>
      </c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B23" sqref="B23"/>
    </sheetView>
  </sheetViews>
  <sheetFormatPr defaultColWidth="9.14285714285714" defaultRowHeight="16.8" outlineLevelCol="6"/>
  <cols>
    <col min="1" max="1" width="26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128</v>
      </c>
      <c r="B1" s="2" t="s">
        <v>129</v>
      </c>
      <c r="C1" s="3"/>
      <c r="D1" s="3"/>
      <c r="E1" s="3"/>
      <c r="F1" s="7"/>
      <c r="G1" s="8" t="str">
        <f>"drop table `"&amp;A1&amp;"`;"</f>
        <v>drop table `t_customer_point`;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53</v>
      </c>
      <c r="B4" s="6" t="s">
        <v>130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`user_id` varchar(50)  default NULL COMMENT '用户ID'</v>
      </c>
    </row>
    <row r="5" spans="1:7">
      <c r="A5" s="6" t="s">
        <v>55</v>
      </c>
      <c r="B5" s="6" t="s">
        <v>56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ref="G5:G13" si="0"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131</v>
      </c>
      <c r="B6" s="6" t="s">
        <v>132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,`total_point` int(11)  default NULL COMMENT '总积分'</v>
      </c>
    </row>
    <row r="7" spans="1:7">
      <c r="A7" s="6" t="s">
        <v>133</v>
      </c>
      <c r="B7" s="6" t="s">
        <v>134</v>
      </c>
      <c r="C7" s="6" t="s">
        <v>21</v>
      </c>
      <c r="D7" s="6" t="s">
        <v>17</v>
      </c>
      <c r="E7" s="6" t="s">
        <v>18</v>
      </c>
      <c r="F7" s="6" t="s">
        <v>13</v>
      </c>
      <c r="G7" t="str">
        <f t="shared" si="0"/>
        <v> ,`used_point` int(11)  default NULL COMMENT '使用积分'</v>
      </c>
    </row>
    <row r="8" spans="1:7">
      <c r="A8" s="6" t="s">
        <v>135</v>
      </c>
      <c r="B8" s="6" t="s">
        <v>136</v>
      </c>
      <c r="C8" s="6" t="s">
        <v>21</v>
      </c>
      <c r="D8" s="6" t="s">
        <v>17</v>
      </c>
      <c r="E8" s="6" t="s">
        <v>18</v>
      </c>
      <c r="F8" s="6" t="s">
        <v>13</v>
      </c>
      <c r="G8" t="str">
        <f t="shared" si="0"/>
        <v> ,`expired_point` int(11)  default NULL COMMENT '过期积分'</v>
      </c>
    </row>
    <row r="9" spans="1:7">
      <c r="A9" s="6" t="s">
        <v>34</v>
      </c>
      <c r="B9" s="6" t="s">
        <v>35</v>
      </c>
      <c r="C9" s="6" t="s">
        <v>36</v>
      </c>
      <c r="D9" s="6" t="s">
        <v>17</v>
      </c>
      <c r="E9" s="6" t="s">
        <v>18</v>
      </c>
      <c r="F9" s="6" t="s">
        <v>13</v>
      </c>
      <c r="G9" t="str">
        <f t="shared" si="0"/>
        <v> ,`deleted` tinyint(1)  default NULL COMMENT '逻辑删'</v>
      </c>
    </row>
    <row r="10" spans="1:7">
      <c r="A10" s="6" t="s">
        <v>37</v>
      </c>
      <c r="B10" s="6" t="s">
        <v>38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,`create_by` varchar(50)  default NULL COMMENT '创建者'</v>
      </c>
    </row>
    <row r="11" spans="1:7">
      <c r="A11" s="6" t="s">
        <v>39</v>
      </c>
      <c r="B11" s="6" t="s">
        <v>40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,`update_by` varchar(50)  default NULL COMMENT '修改者'</v>
      </c>
    </row>
    <row r="12" spans="1:7">
      <c r="A12" s="6" t="s">
        <v>41</v>
      </c>
      <c r="B12" s="6" t="s">
        <v>127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 t="shared" si="0"/>
        <v> ,`create_time` datetime  default NULL COMMENT '创建时间(领取时间)'</v>
      </c>
    </row>
    <row r="13" spans="1:7">
      <c r="A13" s="6" t="s">
        <v>44</v>
      </c>
      <c r="B13" s="6" t="s">
        <v>45</v>
      </c>
      <c r="C13" s="6" t="s">
        <v>43</v>
      </c>
      <c r="D13" s="6" t="s">
        <v>17</v>
      </c>
      <c r="E13" s="6" t="s">
        <v>18</v>
      </c>
      <c r="F13" s="6" t="s">
        <v>13</v>
      </c>
      <c r="G13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B20" sqref="B20"/>
    </sheetView>
  </sheetViews>
  <sheetFormatPr defaultColWidth="9.14285714285714" defaultRowHeight="16.8" outlineLevelCol="6"/>
  <cols>
    <col min="1" max="1" width="32.2232142857143" customWidth="1"/>
    <col min="2" max="2" width="81.25" customWidth="1"/>
    <col min="3" max="3" width="14.1071428571429" customWidth="1"/>
    <col min="4" max="4" width="10.1428571428571" customWidth="1"/>
  </cols>
  <sheetData>
    <row r="1" ht="18" spans="1:7">
      <c r="A1" s="1" t="s">
        <v>137</v>
      </c>
      <c r="B1" s="2" t="s">
        <v>138</v>
      </c>
      <c r="C1" s="3"/>
      <c r="D1" s="3"/>
      <c r="E1" s="3"/>
      <c r="F1" s="7"/>
      <c r="G1" s="8" t="str">
        <f>"drop table `"&amp;A1&amp;"`;"</f>
        <v>drop table `t_customer_point_detail`;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`t_customer_point_detail`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48</v>
      </c>
      <c r="B4" s="6" t="s">
        <v>49</v>
      </c>
      <c r="C4" s="6" t="s">
        <v>50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`record_date` date  default NULL COMMENT '记录日期'</v>
      </c>
    </row>
    <row r="5" spans="1:7">
      <c r="A5" s="6" t="s">
        <v>53</v>
      </c>
      <c r="B5" s="6" t="s">
        <v>54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17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55</v>
      </c>
      <c r="B6" s="6" t="s">
        <v>56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139</v>
      </c>
      <c r="B7" s="6" t="s">
        <v>140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,`change_type` varchar(50)  default NULL COMMENT '积分变更类型（point_change_type）增加、减少'</v>
      </c>
    </row>
    <row r="8" spans="1:7">
      <c r="A8" s="6" t="s">
        <v>59</v>
      </c>
      <c r="B8" s="6" t="s">
        <v>141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,`type` varchar(50)  default NULL COMMENT '积分类型：增加（消费获取、活动获取、积分赠送），减少(积分扣减、积分兑换)'</v>
      </c>
    </row>
    <row r="9" spans="1:7">
      <c r="A9" s="6" t="s">
        <v>106</v>
      </c>
      <c r="B9" s="6" t="s">
        <v>142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'积分（积分=使用积分+过期积分）'</v>
      </c>
    </row>
    <row r="10" spans="1:7">
      <c r="A10" s="6" t="s">
        <v>143</v>
      </c>
      <c r="B10" s="6" t="s">
        <v>134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,`use_point` int(11)  default NULL COMMENT '使用积分'</v>
      </c>
    </row>
    <row r="11" spans="1:7">
      <c r="A11" s="6" t="s">
        <v>135</v>
      </c>
      <c r="B11" s="6" t="s">
        <v>136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,`expired_point` int(11)  default NULL COMMENT '过期积分'</v>
      </c>
    </row>
    <row r="12" spans="1:7">
      <c r="A12" s="6" t="s">
        <v>61</v>
      </c>
      <c r="B12" s="6" t="s">
        <v>144</v>
      </c>
      <c r="C12" s="6" t="s">
        <v>63</v>
      </c>
      <c r="D12" s="6" t="s">
        <v>17</v>
      </c>
      <c r="E12" s="6" t="s">
        <v>18</v>
      </c>
      <c r="F12" s="6" t="s">
        <v>13</v>
      </c>
      <c r="G12" t="str">
        <f t="shared" si="0"/>
        <v> ,`remarks` varchar(500)  default NULL COMMENT '备注（可记录积分的来源或去向，如订单号、兑换内容、活动名称等）'</v>
      </c>
    </row>
    <row r="13" spans="1:7">
      <c r="A13" s="6" t="s">
        <v>34</v>
      </c>
      <c r="B13" s="6" t="s">
        <v>35</v>
      </c>
      <c r="C13" s="6" t="s">
        <v>36</v>
      </c>
      <c r="D13" s="6" t="s">
        <v>17</v>
      </c>
      <c r="E13" s="6" t="s">
        <v>18</v>
      </c>
      <c r="F13" s="6" t="s">
        <v>13</v>
      </c>
      <c r="G13" t="str">
        <f t="shared" si="0"/>
        <v> ,`deleted` tinyint(1)  default NULL COMMENT '逻辑删'</v>
      </c>
    </row>
    <row r="14" spans="1:7">
      <c r="A14" s="6" t="s">
        <v>37</v>
      </c>
      <c r="B14" s="6" t="s">
        <v>38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,`create_by` varchar(50)  default NULL COMMENT '创建者'</v>
      </c>
    </row>
    <row r="15" spans="1:7">
      <c r="A15" s="6" t="s">
        <v>39</v>
      </c>
      <c r="B15" s="6" t="s">
        <v>40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0"/>
        <v> ,`update_by` varchar(50)  default NULL COMMENT '修改者'</v>
      </c>
    </row>
    <row r="16" spans="1:7">
      <c r="A16" s="6" t="s">
        <v>41</v>
      </c>
      <c r="B16" s="6" t="s">
        <v>42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,`create_time` datetime  default NULL COMMENT '创建时间'</v>
      </c>
    </row>
    <row r="17" spans="1:7">
      <c r="A17" s="6" t="s">
        <v>44</v>
      </c>
      <c r="B17" s="6" t="s">
        <v>45</v>
      </c>
      <c r="C17" s="6" t="s">
        <v>43</v>
      </c>
      <c r="D17" s="6" t="s">
        <v>17</v>
      </c>
      <c r="E17" s="6" t="s">
        <v>18</v>
      </c>
      <c r="F17" s="6" t="s">
        <v>13</v>
      </c>
      <c r="G17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0" sqref="A10"/>
    </sheetView>
  </sheetViews>
  <sheetFormatPr defaultColWidth="9.14285714285714" defaultRowHeight="16.8" outlineLevelCol="6"/>
  <cols>
    <col min="1" max="1" width="18.5535714285714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145</v>
      </c>
      <c r="B1" s="2" t="s">
        <v>146</v>
      </c>
      <c r="C1" s="3"/>
      <c r="D1" s="3"/>
      <c r="E1" s="3"/>
      <c r="F1" s="7"/>
      <c r="G1" s="8" t="str">
        <f>"drop table `"&amp;A1&amp;"`;"</f>
        <v>drop table `t_point_goods`;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147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`name` varchar(50)  default NULL COMMENT '商品名称'</v>
      </c>
    </row>
    <row r="5" spans="1:7">
      <c r="A5" s="6" t="s">
        <v>148</v>
      </c>
      <c r="B5" s="6" t="s">
        <v>149</v>
      </c>
      <c r="C5" s="6" t="s">
        <v>150</v>
      </c>
      <c r="D5" s="6" t="s">
        <v>17</v>
      </c>
      <c r="E5" s="6" t="s">
        <v>18</v>
      </c>
      <c r="F5" s="6" t="s">
        <v>13</v>
      </c>
      <c r="G5" t="str">
        <f t="shared" ref="G5:G15" si="0">" ,`"&amp;A5&amp;"` "&amp;C5&amp;" "&amp;IF(F5&lt;&gt;"(NULL)","default "&amp;F5," "&amp;IF(E5="NULL","default NULL"," "&amp;E5))&amp;IF(D5="YES"," AUTO_INCREMENT primary key","")&amp;" COMMENT '"&amp;B5&amp;"'"</f>
        <v> ,`description` longtext  default NULL COMMENT '商品描述'</v>
      </c>
    </row>
    <row r="6" spans="1:7">
      <c r="A6" s="6" t="s">
        <v>151</v>
      </c>
      <c r="B6" s="6" t="s">
        <v>152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,`stock` int(11)  default NULL COMMENT '库存'</v>
      </c>
    </row>
    <row r="7" spans="1:7">
      <c r="A7" s="6" t="s">
        <v>153</v>
      </c>
      <c r="B7" s="6" t="s">
        <v>154</v>
      </c>
      <c r="C7" s="6" t="s">
        <v>155</v>
      </c>
      <c r="D7" s="6" t="s">
        <v>17</v>
      </c>
      <c r="E7" s="6" t="s">
        <v>18</v>
      </c>
      <c r="F7" s="6" t="s">
        <v>13</v>
      </c>
      <c r="G7" t="str">
        <f t="shared" si="0"/>
        <v> ,`cover` varchar(400)  default NULL COMMENT '封面图'</v>
      </c>
    </row>
    <row r="8" spans="1:7">
      <c r="A8" s="6" t="s">
        <v>156</v>
      </c>
      <c r="B8" s="6" t="s">
        <v>157</v>
      </c>
      <c r="C8" s="6" t="s">
        <v>150</v>
      </c>
      <c r="D8" s="6" t="s">
        <v>17</v>
      </c>
      <c r="E8" s="6" t="s">
        <v>18</v>
      </c>
      <c r="F8" s="6" t="s">
        <v>13</v>
      </c>
      <c r="G8" t="str">
        <f t="shared" si="0"/>
        <v> ,`pictures` longtext  default NULL COMMENT '商品图片'</v>
      </c>
    </row>
    <row r="9" spans="1:7">
      <c r="A9" s="6" t="s">
        <v>106</v>
      </c>
      <c r="B9" s="6" t="s">
        <v>107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'兑换积分'</v>
      </c>
    </row>
    <row r="10" spans="1:7">
      <c r="A10" s="6" t="s">
        <v>108</v>
      </c>
      <c r="B10" s="6" t="s">
        <v>158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,`status` varchar(50)  default NULL COMMENT '状态'</v>
      </c>
    </row>
    <row r="11" spans="1:7">
      <c r="A11" s="6" t="s">
        <v>34</v>
      </c>
      <c r="B11" s="6" t="s">
        <v>35</v>
      </c>
      <c r="C11" s="6" t="s">
        <v>36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37</v>
      </c>
      <c r="B12" s="6" t="s">
        <v>38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41</v>
      </c>
      <c r="B14" s="6" t="s">
        <v>127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'创建时间(领取时间)'</v>
      </c>
    </row>
    <row r="15" spans="1:7">
      <c r="A15" s="6" t="s">
        <v>44</v>
      </c>
      <c r="B15" s="6" t="s">
        <v>45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9" sqref="C9"/>
    </sheetView>
  </sheetViews>
  <sheetFormatPr defaultColWidth="9.14285714285714" defaultRowHeight="16.8" outlineLevelCol="6"/>
  <cols>
    <col min="1" max="1" width="28.1071428571429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159</v>
      </c>
      <c r="B1" s="2" t="s">
        <v>160</v>
      </c>
      <c r="C1" s="3"/>
      <c r="D1" s="3"/>
      <c r="E1" s="3"/>
      <c r="F1" s="7"/>
      <c r="G1" s="8" t="str">
        <f>"drop table `"&amp;A1&amp;"`;"</f>
        <v>drop table `t_point_goods_record`;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161</v>
      </c>
      <c r="B4" s="6" t="s">
        <v>162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,`record_no` varchar(50)  default NULL COMMENT '兑换单号'</v>
      </c>
    </row>
    <row r="5" spans="1:7">
      <c r="A5" s="6" t="s">
        <v>163</v>
      </c>
      <c r="B5" s="6" t="s">
        <v>164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,`redeem_code` varchar(50)  default NULL COMMENT '兑换码'</v>
      </c>
    </row>
    <row r="6" spans="1:7">
      <c r="A6" s="6" t="s">
        <v>165</v>
      </c>
      <c r="B6" s="6" t="s">
        <v>166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>" `"&amp;A6&amp;"` "&amp;C6&amp;" "&amp;IF(F6&lt;&gt;"(NULL)","default "&amp;F6," "&amp;IF(E6="NULL","default NULL"," "&amp;E6))&amp;IF(D6="YES"," primary key","")&amp;" COMMENT '"&amp;B6&amp;"'"</f>
        <v> `goods_id` bigint(25)  default NULL COMMENT '商品ID'</v>
      </c>
    </row>
    <row r="7" spans="1:7">
      <c r="A7" s="6" t="s">
        <v>53</v>
      </c>
      <c r="B7" s="6" t="s">
        <v>130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>" ,`"&amp;A7&amp;"` "&amp;C7&amp;" "&amp;IF(F7&lt;&gt;"(NULL)","default "&amp;F7," "&amp;IF(E7="NULL","default NULL"," "&amp;E7))&amp;IF(D7="YES"," AUTO_INCREMENT primary key","")&amp;" COMMENT '"&amp;B7&amp;"'"</f>
        <v> ,`user_id` varchar(50)  default NULL COMMENT '用户ID'</v>
      </c>
    </row>
    <row r="8" spans="1:7">
      <c r="A8" s="6" t="s">
        <v>55</v>
      </c>
      <c r="B8" s="6" t="s">
        <v>56</v>
      </c>
      <c r="C8" s="6" t="s">
        <v>10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,`customer_id` bigint(25)  default NULL COMMENT '商户ID'</v>
      </c>
    </row>
    <row r="9" spans="1:7">
      <c r="A9" s="6" t="s">
        <v>167</v>
      </c>
      <c r="B9" s="6" t="s">
        <v>168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,`num` int(11)  default NULL COMMENT '兑换数量'</v>
      </c>
    </row>
    <row r="10" spans="1:7">
      <c r="A10" s="6" t="s">
        <v>131</v>
      </c>
      <c r="B10" s="6" t="s">
        <v>107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ref="G6:G16" si="0">" ,`"&amp;A10&amp;"` "&amp;C10&amp;" "&amp;IF(F10&lt;&gt;"(NULL)","default "&amp;F10," "&amp;IF(E10="NULL","default NULL"," "&amp;E10))&amp;IF(D10="YES"," AUTO_INCREMENT primary key","")&amp;" COMMENT '"&amp;B10&amp;"'"</f>
        <v> ,`total_point` int(11)  default NULL COMMENT '兑换积分'</v>
      </c>
    </row>
    <row r="11" spans="1:7">
      <c r="A11" s="6" t="s">
        <v>108</v>
      </c>
      <c r="B11" s="6" t="s">
        <v>158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,`status` varchar(50)  default NULL COMMENT '状态'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127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7" sqref="C7"/>
    </sheetView>
  </sheetViews>
  <sheetFormatPr defaultColWidth="8.89285714285714" defaultRowHeight="16.8" outlineLevelCol="6"/>
  <cols>
    <col min="1" max="1" width="18.5535714285714" customWidth="1"/>
    <col min="2" max="2" width="20.1071428571429" customWidth="1"/>
    <col min="3" max="3" width="14.1071428571429" customWidth="1"/>
  </cols>
  <sheetData>
    <row r="1" ht="18" spans="1:7">
      <c r="A1" s="1" t="s">
        <v>169</v>
      </c>
      <c r="B1" s="2" t="s">
        <v>170</v>
      </c>
      <c r="C1" s="3"/>
      <c r="D1" s="3"/>
      <c r="E1" s="3"/>
      <c r="F1" s="7"/>
      <c r="G1" s="8" t="str">
        <f>"drop table `"&amp;A1&amp;"`;"</f>
        <v>drop table `t_point_grant`;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`t_point_grant`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53</v>
      </c>
      <c r="B4" s="6" t="s">
        <v>130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spans="1:7">
      <c r="A5" s="6" t="s">
        <v>55</v>
      </c>
      <c r="B5" s="6" t="s">
        <v>56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171</v>
      </c>
      <c r="B6" s="6" t="s">
        <v>172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,`grant_point` int(11)  default NULL COMMENT '赠送积分'</v>
      </c>
    </row>
    <row r="7" spans="1:7">
      <c r="A7" s="6" t="s">
        <v>173</v>
      </c>
      <c r="B7" s="6" t="s">
        <v>174</v>
      </c>
      <c r="C7" s="6" t="s">
        <v>63</v>
      </c>
      <c r="D7" s="6" t="s">
        <v>17</v>
      </c>
      <c r="E7" s="6" t="s">
        <v>18</v>
      </c>
      <c r="F7" s="6" t="s">
        <v>13</v>
      </c>
      <c r="G7" t="str">
        <f>" `"&amp;A7&amp;"` "&amp;C7&amp;" "&amp;IF(F7&lt;&gt;"(NULL)","default "&amp;F7," "&amp;IF(E7="NULL","default NULL"," "&amp;E7))&amp;IF(D7="YES"," primary key","")&amp;" COMMENT '"&amp;B7&amp;"'"</f>
        <v> `reason` varchar(500)  default NULL COMMENT '原因'</v>
      </c>
    </row>
    <row r="8" spans="1:7">
      <c r="A8" s="6" t="s">
        <v>34</v>
      </c>
      <c r="B8" s="6" t="s">
        <v>35</v>
      </c>
      <c r="C8" s="6" t="s">
        <v>36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,`deleted` tinyint(1)  default NULL COMMENT '逻辑删'</v>
      </c>
    </row>
    <row r="9" spans="1:7">
      <c r="A9" s="6" t="s">
        <v>37</v>
      </c>
      <c r="B9" s="6" t="s">
        <v>38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,`create_by` varchar(50)  default NULL COMMENT '创建者'</v>
      </c>
    </row>
    <row r="10" spans="1:7">
      <c r="A10" s="6" t="s">
        <v>39</v>
      </c>
      <c r="B10" s="6" t="s">
        <v>40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,`update_by` varchar(50)  default NULL COMMENT '修改者'</v>
      </c>
    </row>
    <row r="11" spans="1:7">
      <c r="A11" s="6" t="s">
        <v>41</v>
      </c>
      <c r="B11" s="6" t="s">
        <v>127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>" ,`"&amp;A11&amp;"` "&amp;C11&amp;" "&amp;IF(F11&lt;&gt;"(NULL)","default "&amp;F11," "&amp;IF(E11="NULL","default NULL"," "&amp;E11))&amp;IF(D11="YES"," AUTO_INCREMENT primary key","")&amp;" COMMENT '"&amp;B11&amp;"'"</f>
        <v> ,`create_time` datetime  default NULL COMMENT '创建时间(领取时间)'</v>
      </c>
    </row>
    <row r="12" spans="1:7">
      <c r="A12" s="6" t="s">
        <v>44</v>
      </c>
      <c r="B12" s="6" t="s">
        <v>45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>" ,`"&amp;A12&amp;"` "&amp;C12&amp;" "&amp;IF(F12&lt;&gt;"(NULL)","default "&amp;F12," "&amp;IF(E12="NULL","default NULL"," "&amp;E12))&amp;IF(D12="YES"," AUTO_INCREMENT primary key","")&amp;" COMMENT '"&amp;B12&amp;"'"</f>
        <v> ,`update_time` datetime  default NULL COMMENT '修改时间'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t_level</vt:lpstr>
      <vt:lpstr>t_growth_record</vt:lpstr>
      <vt:lpstr>t_customer</vt:lpstr>
      <vt:lpstr>t_coupon_template</vt:lpstr>
      <vt:lpstr>t_coupon_template_customer</vt:lpstr>
      <vt:lpstr>t_coupon_record</vt:lpstr>
      <vt:lpstr>t_customer_point</vt:lpstr>
      <vt:lpstr>t_customer_point_detail</vt:lpstr>
      <vt:lpstr>t_point_goods</vt:lpstr>
      <vt:lpstr>t_point_goods_record</vt:lpstr>
      <vt:lpstr>t_point_grant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gzmlily</cp:lastModifiedBy>
  <dcterms:created xsi:type="dcterms:W3CDTF">2015-06-07T18:19:00Z</dcterms:created>
  <dcterms:modified xsi:type="dcterms:W3CDTF">2024-08-27T09:34:15Z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2052-6.7.1.8828</vt:lpwstr>
  </property>
</Properties>
</file>